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activeTab="0"/>
  </bookViews>
  <sheets>
    <sheet name="Форма1_Лист1" sheetId="1" r:id="rId1"/>
    <sheet name="Форма1_Лист2" sheetId="2" r:id="rId2"/>
    <sheet name="Форма2_Лист1-2" sheetId="3" r:id="rId3"/>
  </sheets>
  <definedNames>
    <definedName name="_xlnm.Print_Area" localSheetId="2">'Форма2_Лист1-2'!$A$1:$DC$62</definedName>
  </definedNames>
  <calcPr fullCalcOnLoad="1"/>
</workbook>
</file>

<file path=xl/sharedStrings.xml><?xml version="1.0" encoding="utf-8"?>
<sst xmlns="http://schemas.openxmlformats.org/spreadsheetml/2006/main" count="371" uniqueCount="254">
  <si>
    <t>Бухгалтерский баланс</t>
  </si>
  <si>
    <t>Коды</t>
  </si>
  <si>
    <t>0710001</t>
  </si>
  <si>
    <t>на</t>
  </si>
  <si>
    <t>Организация</t>
  </si>
  <si>
    <t>по ОКПО</t>
  </si>
  <si>
    <t>Идентификационный номер налогоплательщика</t>
  </si>
  <si>
    <t>Вид деятельности</t>
  </si>
  <si>
    <t>Организационно-правовая форма / форма собственности</t>
  </si>
  <si>
    <t>Форма № 1 по ОКУД</t>
  </si>
  <si>
    <t>Дата (год, месяц, число)</t>
  </si>
  <si>
    <t>ИНН</t>
  </si>
  <si>
    <t>по ОКОПФ/ОКФС</t>
  </si>
  <si>
    <t>по ОКЕИ</t>
  </si>
  <si>
    <t>Дата утверждения</t>
  </si>
  <si>
    <t>Дата отправки (принятия)</t>
  </si>
  <si>
    <t>Актив</t>
  </si>
  <si>
    <t>110</t>
  </si>
  <si>
    <t>120</t>
  </si>
  <si>
    <t>130</t>
  </si>
  <si>
    <t>135</t>
  </si>
  <si>
    <t>140</t>
  </si>
  <si>
    <t>145</t>
  </si>
  <si>
    <t>150</t>
  </si>
  <si>
    <t>190</t>
  </si>
  <si>
    <t>I.  ВНЕОБОРОТНЫЕ АКТИВЫ</t>
  </si>
  <si>
    <t>в том числе:</t>
  </si>
  <si>
    <t>Прочие внеоборотные активы</t>
  </si>
  <si>
    <t>Форма 0710001 с. 2</t>
  </si>
  <si>
    <t>II. ОБОРОТНЫЕ АКТИВЫ</t>
  </si>
  <si>
    <t>Запасы</t>
  </si>
  <si>
    <t>прочие запасы и затраты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</si>
  <si>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</si>
  <si>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</si>
  <si>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</si>
  <si>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</si>
  <si>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</si>
  <si>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</si>
  <si>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</si>
  <si>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</si>
  <si>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</si>
  <si>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Денежные средства</t>
  </si>
  <si>
    <t>Прочие оборотные активы</t>
  </si>
  <si>
    <t>Пассив</t>
  </si>
  <si>
    <t>410</t>
  </si>
  <si>
    <t>420</t>
  </si>
  <si>
    <t>430</t>
  </si>
  <si>
    <t>470</t>
  </si>
  <si>
    <t>490</t>
  </si>
  <si>
    <t>510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</si>
  <si>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</si>
  <si>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</si>
  <si>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</si>
  <si>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</si>
  <si>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</si>
  <si>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</si>
  <si>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</si>
  <si>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</si>
  <si>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</si>
  <si>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</si>
  <si>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IV. ДОЛГОСРОЧНЫЕ ОБЯЗАТЕЛЬСТВА</t>
  </si>
  <si>
    <t>Прочие долгосрочные обязательства</t>
  </si>
  <si>
    <t>V. КРАТКОСРОЧНЫЕ ОБЯЗАТЕЛЬСТВА</t>
  </si>
  <si>
    <t>Кредиторская задолженность</t>
  </si>
  <si>
    <t>прочие кредиторы</t>
  </si>
  <si>
    <t>Прочие краткосрочные обязательства</t>
  </si>
  <si>
    <t>в том числе по лизингу</t>
  </si>
  <si>
    <t>Руководитель</t>
  </si>
  <si>
    <t>(подпись)</t>
  </si>
  <si>
    <t>(расшифровка подписи)</t>
  </si>
  <si>
    <t>г.</t>
  </si>
  <si>
    <t>20</t>
  </si>
  <si>
    <t>На начало</t>
  </si>
  <si>
    <t>отчетного года</t>
  </si>
  <si>
    <t>На конец отчет-</t>
  </si>
  <si>
    <t>ного периода</t>
  </si>
  <si>
    <t>сырье, материалы и другие аналогичные ценности</t>
  </si>
  <si>
    <t>готовая продукция и товары для перепродажи</t>
  </si>
  <si>
    <t>Налог на добавленную стоимость по приобретенным</t>
  </si>
  <si>
    <t>Товарно-материальные ценности, принятые на</t>
  </si>
  <si>
    <t>Износ объектов внешнего благоустройства и других</t>
  </si>
  <si>
    <t>по ОКВЭД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</si>
  <si>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</si>
  <si>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</si>
  <si>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</si>
  <si>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</si>
  <si>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</si>
  <si>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животные на выращивании и откорме</t>
  </si>
  <si>
    <t>товары отгруженные</t>
  </si>
  <si>
    <t>расходы будущих периодов</t>
  </si>
  <si>
    <t>ценностям</t>
  </si>
  <si>
    <t>Краткосрочные финансовые вложения</t>
  </si>
  <si>
    <t>Уставный капитал</t>
  </si>
  <si>
    <t>Добавочный капитал</t>
  </si>
  <si>
    <t>Резервный капитал</t>
  </si>
  <si>
    <t>Займы и кредиты</t>
  </si>
  <si>
    <t>поставщики и подрядчики</t>
  </si>
  <si>
    <t>задолженность перед персоналом организации</t>
  </si>
  <si>
    <t>внебюджетными фондами</t>
  </si>
  <si>
    <t>Резервы предстоящих расходов</t>
  </si>
  <si>
    <t>Арендованные основные средства</t>
  </si>
  <si>
    <t>ответственное хранение</t>
  </si>
  <si>
    <t>Товары, принятые на комиссию</t>
  </si>
  <si>
    <t>Износ жилищного фонда</t>
  </si>
  <si>
    <t>аналогичных объектов</t>
  </si>
  <si>
    <t>Приложение</t>
  </si>
  <si>
    <t>к приказу Минфина РФ</t>
  </si>
  <si>
    <t>от 22 июля 2003 г. № 67н</t>
  </si>
  <si>
    <t>Итого по разделу I</t>
  </si>
  <si>
    <t>затраты в незавершенном производстве</t>
  </si>
  <si>
    <t>в том числе покупатели и заказчики</t>
  </si>
  <si>
    <t>Итого по разделу II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</si>
  <si>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</si>
  <si>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</si>
  <si>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</si>
  <si>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ожидаются в течение 12 месяцев после отчетной</t>
  </si>
  <si>
    <t>даты)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</si>
  <si>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</si>
  <si>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</si>
  <si>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</si>
  <si>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резервы, образованные в соответствии</t>
  </si>
  <si>
    <t>с законодательством</t>
  </si>
  <si>
    <t>с учредительными документами</t>
  </si>
  <si>
    <t>Итого по разделу III</t>
  </si>
  <si>
    <t>Отложенные налоговые обязательства</t>
  </si>
  <si>
    <t>Итого по разделу IV</t>
  </si>
  <si>
    <t>задолженность по налогам и сборам</t>
  </si>
  <si>
    <t>Итого по разделу V</t>
  </si>
  <si>
    <t>Задолженность перед участниками (учредителями)</t>
  </si>
  <si>
    <t>по выплате доходов</t>
  </si>
  <si>
    <t>Обеспечения обязательств и платежей полученные</t>
  </si>
  <si>
    <t>Обеспечения обязательств и платежей выданные</t>
  </si>
  <si>
    <t>Нематериальные активы, полученные в пользование</t>
  </si>
  <si>
    <t>Списанная в убыток задолженность</t>
  </si>
  <si>
    <t>неплатежеспособных дебиторов</t>
  </si>
  <si>
    <t>СПРАВКА о наличии ценностей,</t>
  </si>
  <si>
    <t>учитываемых на забалансовых счетах</t>
  </si>
  <si>
    <t>«</t>
  </si>
  <si>
    <t>»</t>
  </si>
  <si>
    <t>515</t>
  </si>
  <si>
    <t>Код по-</t>
  </si>
  <si>
    <t>казателя</t>
  </si>
  <si>
    <t>БАЛАНС</t>
  </si>
  <si>
    <t>Местонахождение (адрес)</t>
  </si>
  <si>
    <t>Отложенные налоговые активы</t>
  </si>
  <si>
    <t>Доходы будущих периодов</t>
  </si>
  <si>
    <t>отчетного периода</t>
  </si>
  <si>
    <t>задолженность перед государственными</t>
  </si>
  <si>
    <t>7817013578/781701001</t>
  </si>
  <si>
    <t>ОАО "Северина"</t>
  </si>
  <si>
    <t>196650, Санкт-Петербург, Колпино, ул.Финляндская, д.24</t>
  </si>
  <si>
    <t>-</t>
  </si>
  <si>
    <t>Единица измерения: тыс.руб.</t>
  </si>
  <si>
    <t>384</t>
  </si>
  <si>
    <t>Главный бухгалтер</t>
  </si>
  <si>
    <t>211</t>
  </si>
  <si>
    <t>212</t>
  </si>
  <si>
    <t>213</t>
  </si>
  <si>
    <t>214</t>
  </si>
  <si>
    <t>215</t>
  </si>
  <si>
    <t>216</t>
  </si>
  <si>
    <t>217</t>
  </si>
  <si>
    <t>231</t>
  </si>
  <si>
    <t>241</t>
  </si>
  <si>
    <t>411</t>
  </si>
  <si>
    <t>431</t>
  </si>
  <si>
    <t>432</t>
  </si>
  <si>
    <t>621</t>
  </si>
  <si>
    <t>622</t>
  </si>
  <si>
    <t>623</t>
  </si>
  <si>
    <t>624</t>
  </si>
  <si>
    <t>625</t>
  </si>
  <si>
    <t>Данилова С.М.</t>
  </si>
  <si>
    <t>ОАО</t>
  </si>
  <si>
    <t>частная</t>
  </si>
  <si>
    <t>05090019</t>
  </si>
  <si>
    <t>марта</t>
  </si>
  <si>
    <t>ОТЧЕТ О ПРИБЫЛЯХ И УБЫТКАХ</t>
  </si>
  <si>
    <t xml:space="preserve">за </t>
  </si>
  <si>
    <t>год</t>
  </si>
  <si>
    <t xml:space="preserve"> г.</t>
  </si>
  <si>
    <t>КОДЫ</t>
  </si>
  <si>
    <t>Форма № 2 по ОКУД</t>
  </si>
  <si>
    <t>0710002</t>
  </si>
  <si>
    <t>7817013578</t>
  </si>
  <si>
    <t>Организационно-правовая форма/форма собственности</t>
  </si>
  <si>
    <t>47</t>
  </si>
  <si>
    <t>31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</si>
  <si>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</si>
  <si>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</si>
  <si>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</si>
  <si>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</si>
  <si>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</si>
  <si>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</si>
  <si>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010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</si>
  <si>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</si>
  <si>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</si>
  <si>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020</t>
  </si>
  <si>
    <t>(</t>
  </si>
  <si>
    <t>)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</si>
  <si>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</si>
  <si>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</si>
  <si>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</si>
  <si>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</si>
  <si>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</si>
  <si>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</si>
  <si>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</si>
  <si>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</si>
  <si>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</si>
  <si>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060</t>
  </si>
  <si>
    <t>Проценты к получению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</si>
  <si>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</si>
  <si>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</si>
  <si>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</si>
  <si>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</si>
  <si>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</si>
  <si>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</si>
  <si>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Прочие расходы</t>
  </si>
  <si>
    <t>100</t>
  </si>
  <si>
    <t>Прибыль (убыток) до налогообложения</t>
  </si>
  <si>
    <t>141</t>
  </si>
  <si>
    <t>142</t>
  </si>
  <si>
    <t>Текущий налог на прибыль</t>
  </si>
  <si>
    <t>прочие налоги, пени и т.п.</t>
  </si>
  <si>
    <t>160</t>
  </si>
  <si>
    <t>Чистая прибыль (убыток) отчетного периода</t>
  </si>
  <si>
    <t>СПРАВОЧНО</t>
  </si>
  <si>
    <t>200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</si>
  <si>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</si>
  <si>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</si>
  <si>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</si>
  <si>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Форма 0710002 с. 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</si>
  <si>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</si>
  <si>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</si>
  <si>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</si>
  <si>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</si>
  <si>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</si>
  <si>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</si>
  <si>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</si>
  <si>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</si>
  <si>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</si>
  <si>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</si>
  <si>
    <t>"</t>
  </si>
  <si>
    <r>
      <t xml:space="preserve">Приложение 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(с кодами показателей бухгалтерской
отчетности, утвержденными Приказом
Госкомстата РФ № 475, Минфина РФ № 102н
от 14.11.2003)</t>
    </r>
  </si>
  <si>
    <r>
      <t>Единица измерения:</t>
    </r>
    <r>
      <rPr>
        <b/>
        <i/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тыс. руб</t>
    </r>
    <r>
      <rPr>
        <sz val="11"/>
        <rFont val="Times New Roman"/>
        <family val="1"/>
      </rPr>
      <t>.</t>
    </r>
    <r>
      <rPr>
        <strike/>
        <sz val="11"/>
        <rFont val="Times New Roman"/>
        <family val="1"/>
      </rPr>
      <t>/млн. руб</t>
    </r>
    <r>
      <rPr>
        <sz val="11"/>
        <rFont val="Times New Roman"/>
        <family val="1"/>
      </rPr>
      <t xml:space="preserve">. </t>
    </r>
    <r>
      <rPr>
        <sz val="10"/>
        <rFont val="Times New Roman"/>
        <family val="1"/>
      </rPr>
      <t>(ненужное зачеркнуть)</t>
    </r>
  </si>
  <si>
    <t>12</t>
  </si>
  <si>
    <t>70.20.2</t>
  </si>
  <si>
    <t>Сдача внаем собств.нежил.недвиж.имущества</t>
  </si>
  <si>
    <t>30</t>
  </si>
  <si>
    <t>11</t>
  </si>
  <si>
    <t>01 января</t>
  </si>
  <si>
    <t>03</t>
  </si>
  <si>
    <t>Сугаипов Х.А.</t>
  </si>
  <si>
    <t>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</si>
</sst>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0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11" fillId="0" borderId="14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14" fontId="10" fillId="0" borderId="30" xfId="0" applyNumberFormat="1" applyFont="1" applyBorder="1" applyAlignment="1">
      <alignment horizontal="center"/>
    </xf>
    <xf numFmtId="14" fontId="10" fillId="0" borderId="31" xfId="0" applyNumberFormat="1" applyFont="1" applyBorder="1" applyAlignment="1">
      <alignment horizontal="center"/>
    </xf>
    <xf numFmtId="14" fontId="10" fillId="0" borderId="32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left" indent="2"/>
    </xf>
    <xf numFmtId="0" fontId="4" fillId="0" borderId="39" xfId="0" applyFont="1" applyBorder="1" applyAlignment="1">
      <alignment horizontal="left" indent="2"/>
    </xf>
    <xf numFmtId="0" fontId="4" fillId="0" borderId="40" xfId="0" applyFont="1" applyBorder="1" applyAlignment="1">
      <alignment horizontal="left" indent="2"/>
    </xf>
    <xf numFmtId="0" fontId="4" fillId="0" borderId="41" xfId="0" applyFont="1" applyBorder="1" applyAlignment="1">
      <alignment horizontal="left" indent="1"/>
    </xf>
    <xf numFmtId="0" fontId="4" fillId="0" borderId="42" xfId="0" applyFont="1" applyBorder="1" applyAlignment="1">
      <alignment horizontal="left" indent="1"/>
    </xf>
    <xf numFmtId="0" fontId="4" fillId="0" borderId="43" xfId="0" applyFont="1" applyBorder="1" applyAlignment="1">
      <alignment horizontal="left" indent="1"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34" xfId="0" applyFont="1" applyBorder="1" applyAlignment="1">
      <alignment horizontal="left" indent="1"/>
    </xf>
    <xf numFmtId="0" fontId="4" fillId="0" borderId="44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9" xfId="0" applyFont="1" applyBorder="1" applyAlignment="1">
      <alignment horizontal="left" indent="1"/>
    </xf>
    <xf numFmtId="0" fontId="4" fillId="0" borderId="50" xfId="0" applyFont="1" applyBorder="1" applyAlignment="1">
      <alignment horizontal="left" indent="1"/>
    </xf>
    <xf numFmtId="0" fontId="4" fillId="0" borderId="51" xfId="0" applyFont="1" applyBorder="1" applyAlignment="1">
      <alignment horizontal="left" inden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0" borderId="61" xfId="0" applyNumberFormat="1" applyFont="1" applyBorder="1" applyAlignment="1">
      <alignment horizontal="center"/>
    </xf>
    <xf numFmtId="3" fontId="4" fillId="0" borderId="62" xfId="0" applyNumberFormat="1" applyFont="1" applyBorder="1" applyAlignment="1">
      <alignment horizontal="center"/>
    </xf>
    <xf numFmtId="3" fontId="4" fillId="0" borderId="63" xfId="0" applyNumberFormat="1" applyFont="1" applyBorder="1" applyAlignment="1">
      <alignment horizontal="center"/>
    </xf>
    <xf numFmtId="3" fontId="4" fillId="0" borderId="64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0" borderId="6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67" xfId="0" applyNumberFormat="1" applyFont="1" applyBorder="1" applyAlignment="1">
      <alignment horizontal="center"/>
    </xf>
    <xf numFmtId="0" fontId="4" fillId="0" borderId="49" xfId="0" applyFont="1" applyBorder="1" applyAlignment="1">
      <alignment horizontal="left" wrapText="1" indent="1"/>
    </xf>
    <xf numFmtId="3" fontId="4" fillId="0" borderId="68" xfId="0" applyNumberFormat="1" applyFont="1" applyBorder="1" applyAlignment="1">
      <alignment horizontal="center"/>
    </xf>
    <xf numFmtId="3" fontId="4" fillId="0" borderId="69" xfId="0" applyNumberFormat="1" applyFont="1" applyBorder="1" applyAlignment="1">
      <alignment horizontal="center"/>
    </xf>
    <xf numFmtId="3" fontId="4" fillId="0" borderId="7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17" xfId="0" applyFont="1" applyBorder="1" applyAlignment="1">
      <alignment horizontal="left" wrapText="1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71" xfId="0" applyFont="1" applyBorder="1" applyAlignment="1">
      <alignment horizontal="left" wrapText="1" indent="1"/>
    </xf>
    <xf numFmtId="0" fontId="4" fillId="0" borderId="72" xfId="0" applyFont="1" applyBorder="1" applyAlignment="1">
      <alignment horizontal="left" indent="1"/>
    </xf>
    <xf numFmtId="0" fontId="4" fillId="0" borderId="73" xfId="0" applyFont="1" applyBorder="1" applyAlignment="1">
      <alignment horizontal="left" inden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74" xfId="0" applyNumberFormat="1" applyFont="1" applyBorder="1" applyAlignment="1">
      <alignment horizontal="center"/>
    </xf>
    <xf numFmtId="49" fontId="5" fillId="0" borderId="75" xfId="0" applyNumberFormat="1" applyFont="1" applyBorder="1" applyAlignment="1">
      <alignment horizontal="center"/>
    </xf>
    <xf numFmtId="49" fontId="5" fillId="0" borderId="76" xfId="0" applyNumberFormat="1" applyFont="1" applyBorder="1" applyAlignment="1">
      <alignment horizontal="center"/>
    </xf>
    <xf numFmtId="3" fontId="5" fillId="0" borderId="62" xfId="0" applyNumberFormat="1" applyFont="1" applyBorder="1" applyAlignment="1">
      <alignment horizontal="center"/>
    </xf>
    <xf numFmtId="3" fontId="5" fillId="0" borderId="63" xfId="0" applyNumberFormat="1" applyFont="1" applyBorder="1" applyAlignment="1">
      <alignment horizontal="center"/>
    </xf>
    <xf numFmtId="3" fontId="5" fillId="0" borderId="6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77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8" xfId="0" applyNumberFormat="1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3" fontId="5" fillId="0" borderId="58" xfId="0" applyNumberFormat="1" applyFont="1" applyBorder="1" applyAlignment="1">
      <alignment horizontal="center"/>
    </xf>
    <xf numFmtId="3" fontId="5" fillId="0" borderId="78" xfId="0" applyNumberFormat="1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49" fontId="4" fillId="0" borderId="83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84" xfId="0" applyNumberFormat="1" applyFont="1" applyBorder="1" applyAlignment="1">
      <alignment horizontal="center"/>
    </xf>
    <xf numFmtId="49" fontId="4" fillId="0" borderId="74" xfId="0" applyNumberFormat="1" applyFont="1" applyBorder="1" applyAlignment="1">
      <alignment horizontal="center"/>
    </xf>
    <xf numFmtId="49" fontId="4" fillId="0" borderId="75" xfId="0" applyNumberFormat="1" applyFont="1" applyBorder="1" applyAlignment="1">
      <alignment horizontal="center"/>
    </xf>
    <xf numFmtId="49" fontId="4" fillId="0" borderId="76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4" fillId="0" borderId="35" xfId="0" applyFont="1" applyBorder="1" applyAlignment="1">
      <alignment horizontal="left" indent="1"/>
    </xf>
    <xf numFmtId="0" fontId="4" fillId="0" borderId="48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4" fillId="0" borderId="66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48" xfId="0" applyFont="1" applyBorder="1" applyAlignment="1">
      <alignment horizontal="left" indent="1"/>
    </xf>
    <xf numFmtId="0" fontId="4" fillId="0" borderId="46" xfId="0" applyFont="1" applyBorder="1" applyAlignment="1">
      <alignment horizontal="left" indent="1"/>
    </xf>
    <xf numFmtId="0" fontId="4" fillId="0" borderId="47" xfId="0" applyFont="1" applyBorder="1" applyAlignment="1">
      <alignment horizontal="left" indent="1"/>
    </xf>
    <xf numFmtId="0" fontId="4" fillId="0" borderId="17" xfId="0" applyFont="1" applyBorder="1" applyAlignment="1">
      <alignment horizontal="left" indent="1"/>
    </xf>
    <xf numFmtId="0" fontId="4" fillId="0" borderId="48" xfId="0" applyFont="1" applyBorder="1" applyAlignment="1">
      <alignment horizontal="left" indent="2"/>
    </xf>
    <xf numFmtId="0" fontId="4" fillId="0" borderId="46" xfId="0" applyFont="1" applyBorder="1" applyAlignment="1">
      <alignment horizontal="left" indent="2"/>
    </xf>
    <xf numFmtId="0" fontId="4" fillId="0" borderId="47" xfId="0" applyFont="1" applyBorder="1" applyAlignment="1">
      <alignment horizontal="left" indent="2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4" fillId="0" borderId="6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57" xfId="0" applyNumberFormat="1" applyFont="1" applyBorder="1" applyAlignment="1">
      <alignment horizontal="center"/>
    </xf>
    <xf numFmtId="49" fontId="5" fillId="0" borderId="58" xfId="0" applyNumberFormat="1" applyFont="1" applyBorder="1" applyAlignment="1">
      <alignment horizontal="center"/>
    </xf>
    <xf numFmtId="0" fontId="5" fillId="0" borderId="6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4" fillId="0" borderId="8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right"/>
    </xf>
    <xf numFmtId="49" fontId="11" fillId="0" borderId="14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14" xfId="0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49" fontId="17" fillId="0" borderId="80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16" fillId="0" borderId="87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49" fontId="17" fillId="0" borderId="87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1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82" xfId="0" applyFont="1" applyBorder="1" applyAlignment="1">
      <alignment horizontal="center" wrapText="1"/>
    </xf>
    <xf numFmtId="0" fontId="19" fillId="0" borderId="16" xfId="0" applyFont="1" applyBorder="1" applyAlignment="1">
      <alignment horizontal="center"/>
    </xf>
    <xf numFmtId="49" fontId="16" fillId="0" borderId="88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49" fontId="16" fillId="0" borderId="81" xfId="0" applyNumberFormat="1" applyFont="1" applyBorder="1" applyAlignment="1">
      <alignment horizontal="center"/>
    </xf>
    <xf numFmtId="49" fontId="16" fillId="0" borderId="89" xfId="0" applyNumberFormat="1" applyFont="1" applyBorder="1" applyAlignment="1">
      <alignment horizontal="center"/>
    </xf>
    <xf numFmtId="49" fontId="16" fillId="0" borderId="82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89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82" xfId="0" applyNumberFormat="1" applyFont="1" applyBorder="1" applyAlignment="1">
      <alignment horizontal="center"/>
    </xf>
    <xf numFmtId="0" fontId="13" fillId="0" borderId="16" xfId="0" applyFont="1" applyBorder="1" applyAlignment="1">
      <alignment wrapText="1"/>
    </xf>
    <xf numFmtId="0" fontId="15" fillId="0" borderId="15" xfId="0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13" fillId="0" borderId="80" xfId="0" applyFont="1" applyBorder="1" applyAlignment="1">
      <alignment horizontal="center"/>
    </xf>
    <xf numFmtId="0" fontId="13" fillId="0" borderId="14" xfId="0" applyFont="1" applyBorder="1" applyAlignment="1">
      <alignment wrapText="1"/>
    </xf>
    <xf numFmtId="49" fontId="13" fillId="0" borderId="90" xfId="0" applyNumberFormat="1" applyFont="1" applyBorder="1" applyAlignment="1">
      <alignment horizontal="center"/>
    </xf>
    <xf numFmtId="49" fontId="13" fillId="0" borderId="69" xfId="0" applyNumberFormat="1" applyFont="1" applyBorder="1" applyAlignment="1">
      <alignment horizontal="center"/>
    </xf>
    <xf numFmtId="49" fontId="13" fillId="0" borderId="91" xfId="0" applyNumberFormat="1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9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15" fillId="0" borderId="16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80" xfId="0" applyFont="1" applyBorder="1" applyAlignment="1">
      <alignment horizontal="left"/>
    </xf>
    <xf numFmtId="0" fontId="15" fillId="0" borderId="16" xfId="0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49" fontId="16" fillId="0" borderId="65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67" xfId="0" applyNumberFormat="1" applyFont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49" fontId="17" fillId="0" borderId="25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49" fontId="13" fillId="0" borderId="88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8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22" fillId="0" borderId="16" xfId="0" applyFont="1" applyBorder="1" applyAlignment="1">
      <alignment/>
    </xf>
    <xf numFmtId="49" fontId="13" fillId="0" borderId="87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80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49" fontId="13" fillId="0" borderId="92" xfId="0" applyNumberFormat="1" applyFont="1" applyBorder="1" applyAlignment="1">
      <alignment horizontal="center"/>
    </xf>
    <xf numFmtId="49" fontId="13" fillId="0" borderId="93" xfId="0" applyNumberFormat="1" applyFont="1" applyBorder="1" applyAlignment="1">
      <alignment horizontal="center"/>
    </xf>
    <xf numFmtId="49" fontId="13" fillId="0" borderId="94" xfId="0" applyNumberFormat="1" applyFont="1" applyBorder="1" applyAlignment="1">
      <alignment horizontal="center"/>
    </xf>
    <xf numFmtId="0" fontId="15" fillId="0" borderId="95" xfId="0" applyFont="1" applyBorder="1" applyAlignment="1">
      <alignment horizontal="center"/>
    </xf>
    <xf numFmtId="0" fontId="15" fillId="0" borderId="93" xfId="0" applyFont="1" applyBorder="1" applyAlignment="1">
      <alignment horizontal="center"/>
    </xf>
    <xf numFmtId="0" fontId="15" fillId="0" borderId="94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3" fillId="0" borderId="16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36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97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3" fillId="0" borderId="16" xfId="0" applyFont="1" applyBorder="1" applyAlignment="1">
      <alignment horizontal="left" wrapText="1"/>
    </xf>
    <xf numFmtId="49" fontId="13" fillId="0" borderId="33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4" fillId="0" borderId="12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86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X56"/>
  <sheetViews>
    <sheetView tabSelected="1" zoomScalePageLayoutView="0" workbookViewId="0" topLeftCell="A1">
      <selection activeCell="A4" sqref="A4:AK4"/>
    </sheetView>
  </sheetViews>
  <sheetFormatPr defaultColWidth="1.75390625" defaultRowHeight="12.75"/>
  <cols>
    <col min="1" max="16384" width="1.75390625" style="1" customWidth="1"/>
  </cols>
  <sheetData>
    <row r="1" ht="11.25">
      <c r="AX1" s="2" t="s">
        <v>105</v>
      </c>
    </row>
    <row r="2" ht="11.25">
      <c r="AX2" s="2" t="s">
        <v>106</v>
      </c>
    </row>
    <row r="3" ht="11.25">
      <c r="AX3" s="2" t="s">
        <v>107</v>
      </c>
    </row>
    <row r="4" spans="1:50" s="4" customFormat="1" ht="15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s="10" customFormat="1" ht="13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6" t="s">
        <v>3</v>
      </c>
      <c r="L5" s="50" t="s">
        <v>250</v>
      </c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48">
        <v>20</v>
      </c>
      <c r="Y5" s="48"/>
      <c r="Z5" s="49" t="s">
        <v>245</v>
      </c>
      <c r="AA5" s="49"/>
      <c r="AB5" s="21" t="s">
        <v>70</v>
      </c>
      <c r="AC5" s="7"/>
      <c r="AD5" s="8"/>
      <c r="AE5" s="20"/>
      <c r="AF5" s="19"/>
      <c r="AG5" s="19"/>
      <c r="AH5" s="19"/>
      <c r="AI5" s="19"/>
      <c r="AJ5" s="19"/>
      <c r="AK5" s="19"/>
      <c r="AL5" s="19"/>
      <c r="AM5" s="51" t="s">
        <v>1</v>
      </c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3"/>
    </row>
    <row r="6" spans="1:50" s="9" customFormat="1" ht="1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">
        <v>9</v>
      </c>
      <c r="AL6" s="10"/>
      <c r="AM6" s="75" t="s">
        <v>2</v>
      </c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7"/>
    </row>
    <row r="7" spans="1:50" s="9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 t="s">
        <v>10</v>
      </c>
      <c r="AL7" s="10"/>
      <c r="AM7" s="54">
        <v>2012</v>
      </c>
      <c r="AN7" s="55"/>
      <c r="AO7" s="55"/>
      <c r="AP7" s="55"/>
      <c r="AQ7" s="57" t="s">
        <v>251</v>
      </c>
      <c r="AR7" s="57"/>
      <c r="AS7" s="57"/>
      <c r="AT7" s="57"/>
      <c r="AU7" s="55">
        <v>30</v>
      </c>
      <c r="AV7" s="55"/>
      <c r="AW7" s="55"/>
      <c r="AX7" s="56"/>
    </row>
    <row r="8" spans="1:50" s="9" customFormat="1" ht="20.25">
      <c r="A8" s="10" t="s">
        <v>4</v>
      </c>
      <c r="B8" s="10"/>
      <c r="C8" s="10"/>
      <c r="D8" s="10"/>
      <c r="E8" s="10"/>
      <c r="F8" s="10"/>
      <c r="G8" s="10"/>
      <c r="H8" s="73" t="s">
        <v>149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12"/>
      <c r="AH8" s="13"/>
      <c r="AI8" s="10"/>
      <c r="AJ8" s="10"/>
      <c r="AK8" s="11" t="s">
        <v>5</v>
      </c>
      <c r="AL8" s="10"/>
      <c r="AM8" s="71" t="s">
        <v>175</v>
      </c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72"/>
    </row>
    <row r="9" spans="1:50" s="9" customFormat="1" ht="13.5" customHeight="1">
      <c r="A9" s="10" t="s">
        <v>6</v>
      </c>
      <c r="B9" s="10"/>
      <c r="C9" s="10"/>
      <c r="D9" s="10"/>
      <c r="E9" s="10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13"/>
      <c r="AJ9" s="10"/>
      <c r="AK9" s="11" t="s">
        <v>11</v>
      </c>
      <c r="AL9" s="10"/>
      <c r="AM9" s="54" t="s">
        <v>148</v>
      </c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6"/>
    </row>
    <row r="10" spans="1:50" s="9" customFormat="1" ht="13.5" customHeight="1">
      <c r="A10" s="10" t="s">
        <v>7</v>
      </c>
      <c r="B10" s="10"/>
      <c r="C10" s="10"/>
      <c r="D10" s="10"/>
      <c r="E10" s="10"/>
      <c r="F10" s="10"/>
      <c r="G10" s="10"/>
      <c r="H10" s="13"/>
      <c r="I10" s="13"/>
      <c r="J10" s="78" t="s">
        <v>247</v>
      </c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12"/>
      <c r="AH10" s="13"/>
      <c r="AI10" s="10"/>
      <c r="AJ10" s="10"/>
      <c r="AK10" s="11" t="s">
        <v>81</v>
      </c>
      <c r="AL10" s="10"/>
      <c r="AM10" s="54" t="s">
        <v>246</v>
      </c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6"/>
    </row>
    <row r="11" spans="1:50" s="9" customFormat="1" ht="13.5" customHeight="1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62" t="s">
        <v>173</v>
      </c>
      <c r="AC11" s="62"/>
      <c r="AD11" s="62"/>
      <c r="AE11" s="62"/>
      <c r="AF11" s="62"/>
      <c r="AG11" s="62"/>
      <c r="AH11" s="62"/>
      <c r="AI11" s="62"/>
      <c r="AJ11" s="62"/>
      <c r="AK11" s="62"/>
      <c r="AL11" s="14"/>
      <c r="AM11" s="54">
        <v>47</v>
      </c>
      <c r="AN11" s="55"/>
      <c r="AO11" s="55"/>
      <c r="AP11" s="55"/>
      <c r="AQ11" s="55"/>
      <c r="AR11" s="55"/>
      <c r="AS11" s="55">
        <v>31</v>
      </c>
      <c r="AT11" s="55"/>
      <c r="AU11" s="55"/>
      <c r="AV11" s="55"/>
      <c r="AW11" s="55"/>
      <c r="AX11" s="56"/>
    </row>
    <row r="12" spans="1:50" s="9" customFormat="1" ht="13.5" customHeight="1">
      <c r="A12" s="62" t="s">
        <v>174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10"/>
      <c r="AE12" s="10"/>
      <c r="AF12" s="10"/>
      <c r="AG12" s="10"/>
      <c r="AH12" s="10"/>
      <c r="AI12" s="10"/>
      <c r="AJ12" s="10"/>
      <c r="AK12" s="11" t="s">
        <v>12</v>
      </c>
      <c r="AL12" s="10"/>
      <c r="AM12" s="54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6"/>
    </row>
    <row r="13" spans="1:50" s="9" customFormat="1" ht="13.5" customHeight="1" thickBot="1">
      <c r="A13" s="10" t="s">
        <v>152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 t="s">
        <v>13</v>
      </c>
      <c r="AL13" s="10"/>
      <c r="AM13" s="63" t="s">
        <v>153</v>
      </c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5"/>
    </row>
    <row r="14" spans="1:50" s="9" customFormat="1" ht="13.5" customHeight="1">
      <c r="A14" s="10" t="s">
        <v>143</v>
      </c>
      <c r="B14" s="10"/>
      <c r="C14" s="10"/>
      <c r="D14" s="10"/>
      <c r="E14" s="22"/>
      <c r="F14" s="22"/>
      <c r="G14" s="22"/>
      <c r="H14" s="22"/>
      <c r="I14" s="22"/>
      <c r="J14" s="22"/>
      <c r="K14" s="22"/>
      <c r="L14" s="22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10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s="9" customFormat="1" ht="13.5" customHeight="1" thickBot="1">
      <c r="A15" s="58" t="s">
        <v>150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10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s="9" customFormat="1" ht="13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 t="s">
        <v>14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66">
        <v>40998</v>
      </c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8"/>
    </row>
    <row r="17" spans="1:50" s="9" customFormat="1" ht="13.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 t="s">
        <v>15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59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1"/>
    </row>
    <row r="18" s="5" customFormat="1" ht="9" customHeight="1"/>
    <row r="19" s="5" customFormat="1" ht="8.25" customHeight="1"/>
    <row r="20" spans="1:50" s="9" customFormat="1" ht="12">
      <c r="A20" s="79" t="s">
        <v>16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140</v>
      </c>
      <c r="AD20" s="79"/>
      <c r="AE20" s="79"/>
      <c r="AF20" s="79"/>
      <c r="AG20" s="79" t="s">
        <v>72</v>
      </c>
      <c r="AH20" s="79"/>
      <c r="AI20" s="79"/>
      <c r="AJ20" s="79"/>
      <c r="AK20" s="79"/>
      <c r="AL20" s="79"/>
      <c r="AM20" s="79"/>
      <c r="AN20" s="79"/>
      <c r="AO20" s="79"/>
      <c r="AP20" s="79" t="s">
        <v>74</v>
      </c>
      <c r="AQ20" s="79"/>
      <c r="AR20" s="79"/>
      <c r="AS20" s="79"/>
      <c r="AT20" s="79"/>
      <c r="AU20" s="79"/>
      <c r="AV20" s="79"/>
      <c r="AW20" s="79"/>
      <c r="AX20" s="79"/>
    </row>
    <row r="21" spans="1:50" s="9" customFormat="1" ht="12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 t="s">
        <v>141</v>
      </c>
      <c r="AD21" s="80"/>
      <c r="AE21" s="80"/>
      <c r="AF21" s="80"/>
      <c r="AG21" s="80" t="s">
        <v>73</v>
      </c>
      <c r="AH21" s="80"/>
      <c r="AI21" s="80"/>
      <c r="AJ21" s="80"/>
      <c r="AK21" s="80"/>
      <c r="AL21" s="80"/>
      <c r="AM21" s="80"/>
      <c r="AN21" s="80"/>
      <c r="AO21" s="80"/>
      <c r="AP21" s="80" t="s">
        <v>75</v>
      </c>
      <c r="AQ21" s="80"/>
      <c r="AR21" s="80"/>
      <c r="AS21" s="80"/>
      <c r="AT21" s="80"/>
      <c r="AU21" s="80"/>
      <c r="AV21" s="80"/>
      <c r="AW21" s="80"/>
      <c r="AX21" s="80"/>
    </row>
    <row r="22" spans="1:50" s="9" customFormat="1" ht="12.75" thickBot="1">
      <c r="A22" s="79">
        <v>1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>
        <v>2</v>
      </c>
      <c r="AD22" s="79"/>
      <c r="AE22" s="79"/>
      <c r="AF22" s="79"/>
      <c r="AG22" s="79">
        <v>3</v>
      </c>
      <c r="AH22" s="79"/>
      <c r="AI22" s="79"/>
      <c r="AJ22" s="79"/>
      <c r="AK22" s="79"/>
      <c r="AL22" s="79"/>
      <c r="AM22" s="79"/>
      <c r="AN22" s="79"/>
      <c r="AO22" s="79"/>
      <c r="AP22" s="79">
        <v>4</v>
      </c>
      <c r="AQ22" s="79"/>
      <c r="AR22" s="79"/>
      <c r="AS22" s="79"/>
      <c r="AT22" s="79"/>
      <c r="AU22" s="79"/>
      <c r="AV22" s="79"/>
      <c r="AW22" s="79"/>
      <c r="AX22" s="79"/>
    </row>
    <row r="23" spans="1:50" s="5" customFormat="1" ht="12.75">
      <c r="A23" s="148" t="s">
        <v>25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5"/>
      <c r="AD23" s="116"/>
      <c r="AE23" s="116"/>
      <c r="AF23" s="117"/>
      <c r="AG23" s="145">
        <v>31</v>
      </c>
      <c r="AH23" s="146"/>
      <c r="AI23" s="146"/>
      <c r="AJ23" s="146"/>
      <c r="AK23" s="146"/>
      <c r="AL23" s="146"/>
      <c r="AM23" s="146"/>
      <c r="AN23" s="146"/>
      <c r="AO23" s="147"/>
      <c r="AP23" s="145">
        <v>31</v>
      </c>
      <c r="AQ23" s="146"/>
      <c r="AR23" s="146"/>
      <c r="AS23" s="146"/>
      <c r="AT23" s="146"/>
      <c r="AU23" s="146"/>
      <c r="AV23" s="146"/>
      <c r="AW23" s="146"/>
      <c r="AX23" s="147"/>
    </row>
    <row r="24" spans="1:50" s="5" customFormat="1" ht="12.75">
      <c r="A24" s="149" t="s">
        <v>82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1"/>
      <c r="AC24" s="101" t="s">
        <v>17</v>
      </c>
      <c r="AD24" s="102"/>
      <c r="AE24" s="102"/>
      <c r="AF24" s="103"/>
      <c r="AG24" s="141"/>
      <c r="AH24" s="142"/>
      <c r="AI24" s="142"/>
      <c r="AJ24" s="142"/>
      <c r="AK24" s="142"/>
      <c r="AL24" s="142"/>
      <c r="AM24" s="142"/>
      <c r="AN24" s="142"/>
      <c r="AO24" s="143"/>
      <c r="AP24" s="141"/>
      <c r="AQ24" s="142"/>
      <c r="AR24" s="142"/>
      <c r="AS24" s="142"/>
      <c r="AT24" s="142"/>
      <c r="AU24" s="142"/>
      <c r="AV24" s="142"/>
      <c r="AW24" s="142"/>
      <c r="AX24" s="143"/>
    </row>
    <row r="25" spans="1:50" s="5" customFormat="1" ht="15" customHeight="1">
      <c r="A25" s="152" t="s">
        <v>83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8"/>
      <c r="AC25" s="118" t="s">
        <v>18</v>
      </c>
      <c r="AD25" s="119"/>
      <c r="AE25" s="119"/>
      <c r="AF25" s="119"/>
      <c r="AG25" s="43">
        <v>4944</v>
      </c>
      <c r="AH25" s="43"/>
      <c r="AI25" s="43"/>
      <c r="AJ25" s="43"/>
      <c r="AK25" s="43"/>
      <c r="AL25" s="43"/>
      <c r="AM25" s="43"/>
      <c r="AN25" s="43"/>
      <c r="AO25" s="44"/>
      <c r="AP25" s="43">
        <v>4775</v>
      </c>
      <c r="AQ25" s="43"/>
      <c r="AR25" s="43"/>
      <c r="AS25" s="43"/>
      <c r="AT25" s="43"/>
      <c r="AU25" s="43"/>
      <c r="AV25" s="43"/>
      <c r="AW25" s="43"/>
      <c r="AX25" s="44"/>
    </row>
    <row r="26" spans="1:50" s="5" customFormat="1" ht="15" customHeight="1">
      <c r="A26" s="87" t="s">
        <v>84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8"/>
      <c r="AC26" s="118" t="s">
        <v>19</v>
      </c>
      <c r="AD26" s="119"/>
      <c r="AE26" s="119"/>
      <c r="AF26" s="119"/>
      <c r="AG26" s="43" t="s">
        <v>151</v>
      </c>
      <c r="AH26" s="43"/>
      <c r="AI26" s="43"/>
      <c r="AJ26" s="43"/>
      <c r="AK26" s="43"/>
      <c r="AL26" s="43"/>
      <c r="AM26" s="43"/>
      <c r="AN26" s="43"/>
      <c r="AO26" s="44"/>
      <c r="AP26" s="43" t="s">
        <v>151</v>
      </c>
      <c r="AQ26" s="43"/>
      <c r="AR26" s="43"/>
      <c r="AS26" s="43"/>
      <c r="AT26" s="43"/>
      <c r="AU26" s="43"/>
      <c r="AV26" s="43"/>
      <c r="AW26" s="43"/>
      <c r="AX26" s="44"/>
    </row>
    <row r="27" spans="1:50" s="5" customFormat="1" ht="15" customHeight="1">
      <c r="A27" s="87" t="s">
        <v>85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8"/>
      <c r="AC27" s="118" t="s">
        <v>20</v>
      </c>
      <c r="AD27" s="119"/>
      <c r="AE27" s="119"/>
      <c r="AF27" s="119"/>
      <c r="AG27" s="43" t="s">
        <v>151</v>
      </c>
      <c r="AH27" s="43"/>
      <c r="AI27" s="43"/>
      <c r="AJ27" s="43"/>
      <c r="AK27" s="43"/>
      <c r="AL27" s="43"/>
      <c r="AM27" s="43"/>
      <c r="AN27" s="43"/>
      <c r="AO27" s="44"/>
      <c r="AP27" s="43" t="s">
        <v>151</v>
      </c>
      <c r="AQ27" s="43"/>
      <c r="AR27" s="43"/>
      <c r="AS27" s="43"/>
      <c r="AT27" s="43"/>
      <c r="AU27" s="43"/>
      <c r="AV27" s="43"/>
      <c r="AW27" s="43"/>
      <c r="AX27" s="44"/>
    </row>
    <row r="28" spans="1:50" s="5" customFormat="1" ht="15" customHeight="1">
      <c r="A28" s="87" t="s">
        <v>86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8"/>
      <c r="AC28" s="118" t="s">
        <v>21</v>
      </c>
      <c r="AD28" s="119"/>
      <c r="AE28" s="119"/>
      <c r="AF28" s="119"/>
      <c r="AG28" s="43">
        <v>5</v>
      </c>
      <c r="AH28" s="43"/>
      <c r="AI28" s="43"/>
      <c r="AJ28" s="43"/>
      <c r="AK28" s="43"/>
      <c r="AL28" s="43"/>
      <c r="AM28" s="43"/>
      <c r="AN28" s="43"/>
      <c r="AO28" s="44"/>
      <c r="AP28" s="43">
        <v>5</v>
      </c>
      <c r="AQ28" s="43"/>
      <c r="AR28" s="43"/>
      <c r="AS28" s="43"/>
      <c r="AT28" s="43"/>
      <c r="AU28" s="43"/>
      <c r="AV28" s="43"/>
      <c r="AW28" s="43"/>
      <c r="AX28" s="44"/>
    </row>
    <row r="29" spans="1:50" s="5" customFormat="1" ht="15" customHeight="1">
      <c r="A29" s="87" t="s">
        <v>144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8"/>
      <c r="AC29" s="118" t="s">
        <v>22</v>
      </c>
      <c r="AD29" s="119"/>
      <c r="AE29" s="119"/>
      <c r="AF29" s="119"/>
      <c r="AG29" s="43" t="s">
        <v>151</v>
      </c>
      <c r="AH29" s="43"/>
      <c r="AI29" s="43"/>
      <c r="AJ29" s="43"/>
      <c r="AK29" s="43"/>
      <c r="AL29" s="43"/>
      <c r="AM29" s="43"/>
      <c r="AN29" s="43"/>
      <c r="AO29" s="44"/>
      <c r="AP29" s="43" t="s">
        <v>151</v>
      </c>
      <c r="AQ29" s="43"/>
      <c r="AR29" s="43"/>
      <c r="AS29" s="43"/>
      <c r="AT29" s="43"/>
      <c r="AU29" s="43"/>
      <c r="AV29" s="43"/>
      <c r="AW29" s="43"/>
      <c r="AX29" s="44"/>
    </row>
    <row r="30" spans="1:50" s="5" customFormat="1" ht="15" customHeight="1" thickBot="1">
      <c r="A30" s="89" t="s">
        <v>27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90"/>
      <c r="AC30" s="120" t="s">
        <v>23</v>
      </c>
      <c r="AD30" s="121"/>
      <c r="AE30" s="121"/>
      <c r="AF30" s="121"/>
      <c r="AG30" s="130">
        <v>2</v>
      </c>
      <c r="AH30" s="130"/>
      <c r="AI30" s="130"/>
      <c r="AJ30" s="130"/>
      <c r="AK30" s="130"/>
      <c r="AL30" s="130"/>
      <c r="AM30" s="130"/>
      <c r="AN30" s="130"/>
      <c r="AO30" s="131"/>
      <c r="AP30" s="130">
        <v>2</v>
      </c>
      <c r="AQ30" s="130"/>
      <c r="AR30" s="130"/>
      <c r="AS30" s="130"/>
      <c r="AT30" s="130"/>
      <c r="AU30" s="130"/>
      <c r="AV30" s="130"/>
      <c r="AW30" s="130"/>
      <c r="AX30" s="131"/>
    </row>
    <row r="31" spans="1:50" s="5" customFormat="1" ht="15" customHeight="1" thickBot="1">
      <c r="A31" s="91" t="s">
        <v>108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2"/>
      <c r="AC31" s="122" t="s">
        <v>24</v>
      </c>
      <c r="AD31" s="123"/>
      <c r="AE31" s="123"/>
      <c r="AF31" s="123"/>
      <c r="AG31" s="132">
        <f>SUM(AG23:AO30)</f>
        <v>4982</v>
      </c>
      <c r="AH31" s="133"/>
      <c r="AI31" s="133"/>
      <c r="AJ31" s="133"/>
      <c r="AK31" s="133"/>
      <c r="AL31" s="133"/>
      <c r="AM31" s="133"/>
      <c r="AN31" s="133"/>
      <c r="AO31" s="134"/>
      <c r="AP31" s="132">
        <f>SUM(AP23:AX30)</f>
        <v>4813</v>
      </c>
      <c r="AQ31" s="133"/>
      <c r="AR31" s="133"/>
      <c r="AS31" s="133"/>
      <c r="AT31" s="133"/>
      <c r="AU31" s="133"/>
      <c r="AV31" s="133"/>
      <c r="AW31" s="133"/>
      <c r="AX31" s="134"/>
    </row>
    <row r="32" spans="1:50" s="5" customFormat="1" ht="12.75">
      <c r="A32" s="110" t="s">
        <v>29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01"/>
      <c r="AD32" s="102"/>
      <c r="AE32" s="102"/>
      <c r="AF32" s="103"/>
      <c r="AG32" s="145">
        <v>30986</v>
      </c>
      <c r="AH32" s="146"/>
      <c r="AI32" s="146"/>
      <c r="AJ32" s="146"/>
      <c r="AK32" s="146"/>
      <c r="AL32" s="146"/>
      <c r="AM32" s="146"/>
      <c r="AN32" s="146"/>
      <c r="AO32" s="147"/>
      <c r="AP32" s="145">
        <v>16552</v>
      </c>
      <c r="AQ32" s="146"/>
      <c r="AR32" s="146"/>
      <c r="AS32" s="146"/>
      <c r="AT32" s="146"/>
      <c r="AU32" s="146"/>
      <c r="AV32" s="146"/>
      <c r="AW32" s="146"/>
      <c r="AX32" s="147"/>
    </row>
    <row r="33" spans="1:50" s="5" customFormat="1" ht="12.75">
      <c r="A33" s="98" t="s">
        <v>30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100"/>
      <c r="AC33" s="124" t="s">
        <v>32</v>
      </c>
      <c r="AD33" s="125"/>
      <c r="AE33" s="125"/>
      <c r="AF33" s="126"/>
      <c r="AG33" s="141"/>
      <c r="AH33" s="142"/>
      <c r="AI33" s="142"/>
      <c r="AJ33" s="142"/>
      <c r="AK33" s="142"/>
      <c r="AL33" s="142"/>
      <c r="AM33" s="142"/>
      <c r="AN33" s="142"/>
      <c r="AO33" s="143"/>
      <c r="AP33" s="141"/>
      <c r="AQ33" s="142"/>
      <c r="AR33" s="142"/>
      <c r="AS33" s="142"/>
      <c r="AT33" s="142"/>
      <c r="AU33" s="142"/>
      <c r="AV33" s="142"/>
      <c r="AW33" s="142"/>
      <c r="AX33" s="143"/>
    </row>
    <row r="34" spans="1:50" s="5" customFormat="1" ht="12.75">
      <c r="A34" s="81" t="s">
        <v>26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3"/>
      <c r="AC34" s="127"/>
      <c r="AD34" s="128"/>
      <c r="AE34" s="128"/>
      <c r="AF34" s="129"/>
      <c r="AG34" s="135">
        <v>18987</v>
      </c>
      <c r="AH34" s="136"/>
      <c r="AI34" s="136"/>
      <c r="AJ34" s="136"/>
      <c r="AK34" s="136"/>
      <c r="AL34" s="136"/>
      <c r="AM34" s="136"/>
      <c r="AN34" s="136"/>
      <c r="AO34" s="137"/>
      <c r="AP34" s="135">
        <v>3906</v>
      </c>
      <c r="AQ34" s="136"/>
      <c r="AR34" s="136"/>
      <c r="AS34" s="136"/>
      <c r="AT34" s="136"/>
      <c r="AU34" s="136"/>
      <c r="AV34" s="136"/>
      <c r="AW34" s="136"/>
      <c r="AX34" s="137"/>
    </row>
    <row r="35" spans="1:50" s="5" customFormat="1" ht="12.75">
      <c r="A35" s="84" t="s">
        <v>76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6"/>
      <c r="AC35" s="124" t="s">
        <v>155</v>
      </c>
      <c r="AD35" s="125"/>
      <c r="AE35" s="125"/>
      <c r="AF35" s="126"/>
      <c r="AG35" s="141"/>
      <c r="AH35" s="142"/>
      <c r="AI35" s="142"/>
      <c r="AJ35" s="142"/>
      <c r="AK35" s="142"/>
      <c r="AL35" s="142"/>
      <c r="AM35" s="142"/>
      <c r="AN35" s="142"/>
      <c r="AO35" s="143"/>
      <c r="AP35" s="141"/>
      <c r="AQ35" s="142"/>
      <c r="AR35" s="142"/>
      <c r="AS35" s="142"/>
      <c r="AT35" s="142"/>
      <c r="AU35" s="142"/>
      <c r="AV35" s="142"/>
      <c r="AW35" s="142"/>
      <c r="AX35" s="143"/>
    </row>
    <row r="36" spans="1:50" s="5" customFormat="1" ht="15" customHeight="1">
      <c r="A36" s="107" t="s">
        <v>87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9"/>
      <c r="AC36" s="112" t="s">
        <v>156</v>
      </c>
      <c r="AD36" s="113"/>
      <c r="AE36" s="113"/>
      <c r="AF36" s="114"/>
      <c r="AG36" s="43" t="s">
        <v>151</v>
      </c>
      <c r="AH36" s="43"/>
      <c r="AI36" s="43"/>
      <c r="AJ36" s="43"/>
      <c r="AK36" s="43"/>
      <c r="AL36" s="43"/>
      <c r="AM36" s="43"/>
      <c r="AN36" s="43"/>
      <c r="AO36" s="44"/>
      <c r="AP36" s="43" t="s">
        <v>151</v>
      </c>
      <c r="AQ36" s="43"/>
      <c r="AR36" s="43"/>
      <c r="AS36" s="43"/>
      <c r="AT36" s="43"/>
      <c r="AU36" s="43"/>
      <c r="AV36" s="43"/>
      <c r="AW36" s="43"/>
      <c r="AX36" s="44"/>
    </row>
    <row r="37" spans="1:50" s="5" customFormat="1" ht="15" customHeight="1">
      <c r="A37" s="93" t="s">
        <v>109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112" t="s">
        <v>157</v>
      </c>
      <c r="AD37" s="113"/>
      <c r="AE37" s="113"/>
      <c r="AF37" s="114"/>
      <c r="AG37" s="43" t="s">
        <v>151</v>
      </c>
      <c r="AH37" s="43"/>
      <c r="AI37" s="43"/>
      <c r="AJ37" s="43"/>
      <c r="AK37" s="43"/>
      <c r="AL37" s="43"/>
      <c r="AM37" s="43"/>
      <c r="AN37" s="43"/>
      <c r="AO37" s="44"/>
      <c r="AP37" s="43" t="s">
        <v>151</v>
      </c>
      <c r="AQ37" s="43"/>
      <c r="AR37" s="43"/>
      <c r="AS37" s="43"/>
      <c r="AT37" s="43"/>
      <c r="AU37" s="43"/>
      <c r="AV37" s="43"/>
      <c r="AW37" s="43"/>
      <c r="AX37" s="44"/>
    </row>
    <row r="38" spans="1:50" s="5" customFormat="1" ht="15" customHeight="1">
      <c r="A38" s="107" t="s">
        <v>77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9"/>
      <c r="AC38" s="112" t="s">
        <v>158</v>
      </c>
      <c r="AD38" s="113"/>
      <c r="AE38" s="113"/>
      <c r="AF38" s="114"/>
      <c r="AG38" s="45">
        <v>11962</v>
      </c>
      <c r="AH38" s="46"/>
      <c r="AI38" s="46"/>
      <c r="AJ38" s="46"/>
      <c r="AK38" s="46"/>
      <c r="AL38" s="46"/>
      <c r="AM38" s="46"/>
      <c r="AN38" s="46"/>
      <c r="AO38" s="47"/>
      <c r="AP38" s="45">
        <v>12609</v>
      </c>
      <c r="AQ38" s="46"/>
      <c r="AR38" s="46"/>
      <c r="AS38" s="46"/>
      <c r="AT38" s="46"/>
      <c r="AU38" s="46"/>
      <c r="AV38" s="46"/>
      <c r="AW38" s="46"/>
      <c r="AX38" s="47"/>
    </row>
    <row r="39" spans="1:50" s="5" customFormat="1" ht="15" customHeight="1">
      <c r="A39" s="107" t="s">
        <v>88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9"/>
      <c r="AC39" s="112" t="s">
        <v>159</v>
      </c>
      <c r="AD39" s="113"/>
      <c r="AE39" s="113"/>
      <c r="AF39" s="114"/>
      <c r="AG39" s="43" t="s">
        <v>151</v>
      </c>
      <c r="AH39" s="43"/>
      <c r="AI39" s="43"/>
      <c r="AJ39" s="43"/>
      <c r="AK39" s="43"/>
      <c r="AL39" s="43"/>
      <c r="AM39" s="43"/>
      <c r="AN39" s="43"/>
      <c r="AO39" s="44"/>
      <c r="AP39" s="43" t="s">
        <v>151</v>
      </c>
      <c r="AQ39" s="43"/>
      <c r="AR39" s="43"/>
      <c r="AS39" s="43"/>
      <c r="AT39" s="43"/>
      <c r="AU39" s="43"/>
      <c r="AV39" s="43"/>
      <c r="AW39" s="43"/>
      <c r="AX39" s="44"/>
    </row>
    <row r="40" spans="1:50" s="5" customFormat="1" ht="15" customHeight="1">
      <c r="A40" s="93" t="s">
        <v>89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112" t="s">
        <v>160</v>
      </c>
      <c r="AD40" s="113"/>
      <c r="AE40" s="113"/>
      <c r="AF40" s="114"/>
      <c r="AG40" s="45">
        <v>37</v>
      </c>
      <c r="AH40" s="46"/>
      <c r="AI40" s="46"/>
      <c r="AJ40" s="46"/>
      <c r="AK40" s="46"/>
      <c r="AL40" s="46"/>
      <c r="AM40" s="46"/>
      <c r="AN40" s="46"/>
      <c r="AO40" s="47"/>
      <c r="AP40" s="45">
        <v>37</v>
      </c>
      <c r="AQ40" s="46"/>
      <c r="AR40" s="46"/>
      <c r="AS40" s="46"/>
      <c r="AT40" s="46"/>
      <c r="AU40" s="46"/>
      <c r="AV40" s="46"/>
      <c r="AW40" s="46"/>
      <c r="AX40" s="47"/>
    </row>
    <row r="41" spans="1:50" s="5" customFormat="1" ht="15" customHeight="1">
      <c r="A41" s="93" t="s">
        <v>31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112" t="s">
        <v>161</v>
      </c>
      <c r="AD41" s="113"/>
      <c r="AE41" s="113"/>
      <c r="AF41" s="114"/>
      <c r="AG41" s="43" t="s">
        <v>151</v>
      </c>
      <c r="AH41" s="43"/>
      <c r="AI41" s="43"/>
      <c r="AJ41" s="43"/>
      <c r="AK41" s="43"/>
      <c r="AL41" s="43"/>
      <c r="AM41" s="43"/>
      <c r="AN41" s="43"/>
      <c r="AO41" s="44"/>
      <c r="AP41" s="43" t="s">
        <v>151</v>
      </c>
      <c r="AQ41" s="43"/>
      <c r="AR41" s="43"/>
      <c r="AS41" s="43"/>
      <c r="AT41" s="43"/>
      <c r="AU41" s="43"/>
      <c r="AV41" s="43"/>
      <c r="AW41" s="43"/>
      <c r="AX41" s="44"/>
    </row>
    <row r="42" spans="1:50" s="5" customFormat="1" ht="12.75">
      <c r="A42" s="95" t="s">
        <v>78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7"/>
      <c r="AC42" s="127"/>
      <c r="AD42" s="128"/>
      <c r="AE42" s="128"/>
      <c r="AF42" s="129"/>
      <c r="AG42" s="135">
        <v>1423</v>
      </c>
      <c r="AH42" s="136"/>
      <c r="AI42" s="136"/>
      <c r="AJ42" s="136"/>
      <c r="AK42" s="136"/>
      <c r="AL42" s="136"/>
      <c r="AM42" s="136"/>
      <c r="AN42" s="136"/>
      <c r="AO42" s="137"/>
      <c r="AP42" s="135">
        <v>2152</v>
      </c>
      <c r="AQ42" s="136"/>
      <c r="AR42" s="136"/>
      <c r="AS42" s="136"/>
      <c r="AT42" s="136"/>
      <c r="AU42" s="136"/>
      <c r="AV42" s="136"/>
      <c r="AW42" s="136"/>
      <c r="AX42" s="137"/>
    </row>
    <row r="43" spans="1:50" s="5" customFormat="1" ht="12.75">
      <c r="A43" s="98" t="s">
        <v>90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100"/>
      <c r="AC43" s="124" t="s">
        <v>33</v>
      </c>
      <c r="AD43" s="125"/>
      <c r="AE43" s="125"/>
      <c r="AF43" s="126"/>
      <c r="AG43" s="141"/>
      <c r="AH43" s="142"/>
      <c r="AI43" s="142"/>
      <c r="AJ43" s="142"/>
      <c r="AK43" s="142"/>
      <c r="AL43" s="142"/>
      <c r="AM43" s="142"/>
      <c r="AN43" s="142"/>
      <c r="AO43" s="143"/>
      <c r="AP43" s="141"/>
      <c r="AQ43" s="142"/>
      <c r="AR43" s="142"/>
      <c r="AS43" s="142"/>
      <c r="AT43" s="142"/>
      <c r="AU43" s="142"/>
      <c r="AV43" s="142"/>
      <c r="AW43" s="142"/>
      <c r="AX43" s="143"/>
    </row>
    <row r="44" spans="1:50" s="5" customFormat="1" ht="12.75">
      <c r="A44" s="104" t="s">
        <v>112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6"/>
      <c r="AC44" s="101"/>
      <c r="AD44" s="102"/>
      <c r="AE44" s="102"/>
      <c r="AF44" s="103"/>
      <c r="AG44" s="135" t="s">
        <v>151</v>
      </c>
      <c r="AH44" s="136"/>
      <c r="AI44" s="136"/>
      <c r="AJ44" s="136"/>
      <c r="AK44" s="136"/>
      <c r="AL44" s="136"/>
      <c r="AM44" s="136"/>
      <c r="AN44" s="136"/>
      <c r="AO44" s="137"/>
      <c r="AP44" s="135" t="s">
        <v>151</v>
      </c>
      <c r="AQ44" s="136"/>
      <c r="AR44" s="136"/>
      <c r="AS44" s="136"/>
      <c r="AT44" s="136"/>
      <c r="AU44" s="136"/>
      <c r="AV44" s="136"/>
      <c r="AW44" s="136"/>
      <c r="AX44" s="137"/>
    </row>
    <row r="45" spans="1:50" s="5" customFormat="1" ht="12.75">
      <c r="A45" s="104" t="s">
        <v>113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6"/>
      <c r="AC45" s="101"/>
      <c r="AD45" s="102"/>
      <c r="AE45" s="102"/>
      <c r="AF45" s="103"/>
      <c r="AG45" s="138"/>
      <c r="AH45" s="139"/>
      <c r="AI45" s="139"/>
      <c r="AJ45" s="139"/>
      <c r="AK45" s="139"/>
      <c r="AL45" s="139"/>
      <c r="AM45" s="139"/>
      <c r="AN45" s="139"/>
      <c r="AO45" s="140"/>
      <c r="AP45" s="138"/>
      <c r="AQ45" s="139"/>
      <c r="AR45" s="139"/>
      <c r="AS45" s="139"/>
      <c r="AT45" s="139"/>
      <c r="AU45" s="139"/>
      <c r="AV45" s="139"/>
      <c r="AW45" s="139"/>
      <c r="AX45" s="140"/>
    </row>
    <row r="46" spans="1:50" s="5" customFormat="1" ht="12.75">
      <c r="A46" s="104" t="s">
        <v>114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101" t="s">
        <v>34</v>
      </c>
      <c r="AD46" s="102"/>
      <c r="AE46" s="102"/>
      <c r="AF46" s="103"/>
      <c r="AG46" s="141"/>
      <c r="AH46" s="142"/>
      <c r="AI46" s="142"/>
      <c r="AJ46" s="142"/>
      <c r="AK46" s="142"/>
      <c r="AL46" s="142"/>
      <c r="AM46" s="142"/>
      <c r="AN46" s="142"/>
      <c r="AO46" s="143"/>
      <c r="AP46" s="141"/>
      <c r="AQ46" s="142"/>
      <c r="AR46" s="142"/>
      <c r="AS46" s="142"/>
      <c r="AT46" s="142"/>
      <c r="AU46" s="142"/>
      <c r="AV46" s="142"/>
      <c r="AW46" s="142"/>
      <c r="AX46" s="143"/>
    </row>
    <row r="47" spans="1:50" s="5" customFormat="1" ht="15" customHeight="1">
      <c r="A47" s="144" t="s">
        <v>110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9"/>
      <c r="AC47" s="112" t="s">
        <v>162</v>
      </c>
      <c r="AD47" s="113"/>
      <c r="AE47" s="113"/>
      <c r="AF47" s="114"/>
      <c r="AG47" s="43" t="s">
        <v>151</v>
      </c>
      <c r="AH47" s="43"/>
      <c r="AI47" s="43"/>
      <c r="AJ47" s="43"/>
      <c r="AK47" s="43"/>
      <c r="AL47" s="43"/>
      <c r="AM47" s="43"/>
      <c r="AN47" s="43"/>
      <c r="AO47" s="44"/>
      <c r="AP47" s="43" t="s">
        <v>151</v>
      </c>
      <c r="AQ47" s="43"/>
      <c r="AR47" s="43"/>
      <c r="AS47" s="43"/>
      <c r="AT47" s="43"/>
      <c r="AU47" s="43"/>
      <c r="AV47" s="43"/>
      <c r="AW47" s="43"/>
      <c r="AX47" s="44"/>
    </row>
    <row r="48" spans="1:50" s="5" customFormat="1" ht="12.75">
      <c r="A48" s="104" t="s">
        <v>112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101"/>
      <c r="AD48" s="102"/>
      <c r="AE48" s="102"/>
      <c r="AF48" s="103"/>
      <c r="AG48" s="135">
        <v>10961</v>
      </c>
      <c r="AH48" s="136"/>
      <c r="AI48" s="136"/>
      <c r="AJ48" s="136"/>
      <c r="AK48" s="136"/>
      <c r="AL48" s="136"/>
      <c r="AM48" s="136"/>
      <c r="AN48" s="136"/>
      <c r="AO48" s="137"/>
      <c r="AP48" s="135">
        <v>9101</v>
      </c>
      <c r="AQ48" s="136"/>
      <c r="AR48" s="136"/>
      <c r="AS48" s="136"/>
      <c r="AT48" s="136"/>
      <c r="AU48" s="136"/>
      <c r="AV48" s="136"/>
      <c r="AW48" s="136"/>
      <c r="AX48" s="137"/>
    </row>
    <row r="49" spans="1:50" s="5" customFormat="1" ht="12.75">
      <c r="A49" s="104" t="s">
        <v>115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101"/>
      <c r="AD49" s="102"/>
      <c r="AE49" s="102"/>
      <c r="AF49" s="103"/>
      <c r="AG49" s="138"/>
      <c r="AH49" s="139"/>
      <c r="AI49" s="139"/>
      <c r="AJ49" s="139"/>
      <c r="AK49" s="139"/>
      <c r="AL49" s="139"/>
      <c r="AM49" s="139"/>
      <c r="AN49" s="139"/>
      <c r="AO49" s="140"/>
      <c r="AP49" s="138"/>
      <c r="AQ49" s="139"/>
      <c r="AR49" s="139"/>
      <c r="AS49" s="139"/>
      <c r="AT49" s="139"/>
      <c r="AU49" s="139"/>
      <c r="AV49" s="139"/>
      <c r="AW49" s="139"/>
      <c r="AX49" s="140"/>
    </row>
    <row r="50" spans="1:50" s="5" customFormat="1" ht="12.75">
      <c r="A50" s="104" t="s">
        <v>116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101" t="s">
        <v>35</v>
      </c>
      <c r="AD50" s="102"/>
      <c r="AE50" s="102"/>
      <c r="AF50" s="103"/>
      <c r="AG50" s="141"/>
      <c r="AH50" s="142"/>
      <c r="AI50" s="142"/>
      <c r="AJ50" s="142"/>
      <c r="AK50" s="142"/>
      <c r="AL50" s="142"/>
      <c r="AM50" s="142"/>
      <c r="AN50" s="142"/>
      <c r="AO50" s="143"/>
      <c r="AP50" s="141"/>
      <c r="AQ50" s="142"/>
      <c r="AR50" s="142"/>
      <c r="AS50" s="142"/>
      <c r="AT50" s="142"/>
      <c r="AU50" s="142"/>
      <c r="AV50" s="142"/>
      <c r="AW50" s="142"/>
      <c r="AX50" s="143"/>
    </row>
    <row r="51" spans="1:50" s="5" customFormat="1" ht="15" customHeight="1">
      <c r="A51" s="107" t="s">
        <v>110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112" t="s">
        <v>163</v>
      </c>
      <c r="AD51" s="113"/>
      <c r="AE51" s="113"/>
      <c r="AF51" s="114"/>
      <c r="AG51" s="45">
        <v>854</v>
      </c>
      <c r="AH51" s="46"/>
      <c r="AI51" s="46"/>
      <c r="AJ51" s="46"/>
      <c r="AK51" s="46"/>
      <c r="AL51" s="46"/>
      <c r="AM51" s="46"/>
      <c r="AN51" s="46"/>
      <c r="AO51" s="47"/>
      <c r="AP51" s="45">
        <v>503</v>
      </c>
      <c r="AQ51" s="46"/>
      <c r="AR51" s="46"/>
      <c r="AS51" s="46"/>
      <c r="AT51" s="46"/>
      <c r="AU51" s="46"/>
      <c r="AV51" s="46"/>
      <c r="AW51" s="46"/>
      <c r="AX51" s="47"/>
    </row>
    <row r="52" spans="1:50" s="5" customFormat="1" ht="15" customHeight="1">
      <c r="A52" s="104" t="s">
        <v>91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6"/>
      <c r="AC52" s="101" t="s">
        <v>36</v>
      </c>
      <c r="AD52" s="102"/>
      <c r="AE52" s="102"/>
      <c r="AF52" s="103"/>
      <c r="AG52" s="43" t="s">
        <v>151</v>
      </c>
      <c r="AH52" s="43"/>
      <c r="AI52" s="43"/>
      <c r="AJ52" s="43"/>
      <c r="AK52" s="43"/>
      <c r="AL52" s="43"/>
      <c r="AM52" s="43"/>
      <c r="AN52" s="43"/>
      <c r="AO52" s="44"/>
      <c r="AP52" s="43" t="s">
        <v>151</v>
      </c>
      <c r="AQ52" s="43"/>
      <c r="AR52" s="43"/>
      <c r="AS52" s="43"/>
      <c r="AT52" s="43"/>
      <c r="AU52" s="43"/>
      <c r="AV52" s="43"/>
      <c r="AW52" s="43"/>
      <c r="AX52" s="44"/>
    </row>
    <row r="53" spans="1:50" s="5" customFormat="1" ht="15" customHeight="1">
      <c r="A53" s="153" t="s">
        <v>41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5"/>
      <c r="AC53" s="112" t="s">
        <v>37</v>
      </c>
      <c r="AD53" s="113"/>
      <c r="AE53" s="113"/>
      <c r="AF53" s="114"/>
      <c r="AG53" s="45">
        <v>65</v>
      </c>
      <c r="AH53" s="46"/>
      <c r="AI53" s="46"/>
      <c r="AJ53" s="46"/>
      <c r="AK53" s="46"/>
      <c r="AL53" s="46"/>
      <c r="AM53" s="46"/>
      <c r="AN53" s="46"/>
      <c r="AO53" s="47"/>
      <c r="AP53" s="45">
        <v>122</v>
      </c>
      <c r="AQ53" s="46"/>
      <c r="AR53" s="46"/>
      <c r="AS53" s="46"/>
      <c r="AT53" s="46"/>
      <c r="AU53" s="46"/>
      <c r="AV53" s="46"/>
      <c r="AW53" s="46"/>
      <c r="AX53" s="47"/>
    </row>
    <row r="54" spans="1:50" s="5" customFormat="1" ht="15" customHeight="1" thickBot="1">
      <c r="A54" s="104" t="s">
        <v>42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6"/>
      <c r="AC54" s="101" t="s">
        <v>38</v>
      </c>
      <c r="AD54" s="102"/>
      <c r="AE54" s="102"/>
      <c r="AF54" s="103"/>
      <c r="AG54" s="138">
        <v>3</v>
      </c>
      <c r="AH54" s="139"/>
      <c r="AI54" s="139"/>
      <c r="AJ54" s="139"/>
      <c r="AK54" s="139"/>
      <c r="AL54" s="139"/>
      <c r="AM54" s="139"/>
      <c r="AN54" s="139"/>
      <c r="AO54" s="140"/>
      <c r="AP54" s="138">
        <v>3</v>
      </c>
      <c r="AQ54" s="139"/>
      <c r="AR54" s="139"/>
      <c r="AS54" s="139"/>
      <c r="AT54" s="139"/>
      <c r="AU54" s="139"/>
      <c r="AV54" s="139"/>
      <c r="AW54" s="139"/>
      <c r="AX54" s="140"/>
    </row>
    <row r="55" spans="1:50" s="5" customFormat="1" ht="15" customHeight="1" thickBot="1">
      <c r="A55" s="156" t="s">
        <v>111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8"/>
      <c r="AC55" s="115" t="s">
        <v>39</v>
      </c>
      <c r="AD55" s="116"/>
      <c r="AE55" s="116"/>
      <c r="AF55" s="117"/>
      <c r="AG55" s="145">
        <v>43438</v>
      </c>
      <c r="AH55" s="146"/>
      <c r="AI55" s="146"/>
      <c r="AJ55" s="146"/>
      <c r="AK55" s="146"/>
      <c r="AL55" s="146"/>
      <c r="AM55" s="146"/>
      <c r="AN55" s="146"/>
      <c r="AO55" s="147"/>
      <c r="AP55" s="145">
        <f>SUM(AP42:AX54)-AP51+AP32</f>
        <v>27930</v>
      </c>
      <c r="AQ55" s="146"/>
      <c r="AR55" s="146"/>
      <c r="AS55" s="146"/>
      <c r="AT55" s="146"/>
      <c r="AU55" s="146"/>
      <c r="AV55" s="146"/>
      <c r="AW55" s="146"/>
      <c r="AX55" s="147"/>
    </row>
    <row r="56" spans="1:50" s="5" customFormat="1" ht="15" customHeight="1" thickBot="1">
      <c r="A56" s="159" t="s">
        <v>142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1" t="s">
        <v>40</v>
      </c>
      <c r="AD56" s="162"/>
      <c r="AE56" s="162"/>
      <c r="AF56" s="163"/>
      <c r="AG56" s="164">
        <f>AG55+AG31</f>
        <v>48420</v>
      </c>
      <c r="AH56" s="165"/>
      <c r="AI56" s="165"/>
      <c r="AJ56" s="165"/>
      <c r="AK56" s="165"/>
      <c r="AL56" s="165"/>
      <c r="AM56" s="165"/>
      <c r="AN56" s="165"/>
      <c r="AO56" s="166"/>
      <c r="AP56" s="164">
        <f>AP55+AP31</f>
        <v>32743</v>
      </c>
      <c r="AQ56" s="165"/>
      <c r="AR56" s="165"/>
      <c r="AS56" s="165"/>
      <c r="AT56" s="165"/>
      <c r="AU56" s="165"/>
      <c r="AV56" s="165"/>
      <c r="AW56" s="165"/>
      <c r="AX56" s="166"/>
    </row>
  </sheetData>
  <sheetProtection/>
  <mergeCells count="156">
    <mergeCell ref="A55:AB55"/>
    <mergeCell ref="AC55:AF55"/>
    <mergeCell ref="AG55:AO55"/>
    <mergeCell ref="AP55:AX55"/>
    <mergeCell ref="A56:AB56"/>
    <mergeCell ref="AC56:AF56"/>
    <mergeCell ref="AG56:AO56"/>
    <mergeCell ref="AP56:AX56"/>
    <mergeCell ref="A53:AB53"/>
    <mergeCell ref="AC53:AF53"/>
    <mergeCell ref="AG53:AO53"/>
    <mergeCell ref="AP53:AX53"/>
    <mergeCell ref="A54:AB54"/>
    <mergeCell ref="AC54:AF54"/>
    <mergeCell ref="AG54:AO54"/>
    <mergeCell ref="AP54:AX54"/>
    <mergeCell ref="AP48:AX50"/>
    <mergeCell ref="AG48:AO50"/>
    <mergeCell ref="A52:AB52"/>
    <mergeCell ref="AC52:AF52"/>
    <mergeCell ref="AG52:AO52"/>
    <mergeCell ref="AP52:AX52"/>
    <mergeCell ref="AP29:AX29"/>
    <mergeCell ref="AP44:AX46"/>
    <mergeCell ref="AP34:AX35"/>
    <mergeCell ref="AP32:AX33"/>
    <mergeCell ref="AP36:AX36"/>
    <mergeCell ref="AP37:AX37"/>
    <mergeCell ref="AP38:AX38"/>
    <mergeCell ref="AP39:AX39"/>
    <mergeCell ref="AP40:AX40"/>
    <mergeCell ref="AP41:AX41"/>
    <mergeCell ref="AP25:AX25"/>
    <mergeCell ref="AP26:AX26"/>
    <mergeCell ref="AP27:AX27"/>
    <mergeCell ref="AP28:AX28"/>
    <mergeCell ref="AG27:AO27"/>
    <mergeCell ref="AG28:AO28"/>
    <mergeCell ref="AP23:AX24"/>
    <mergeCell ref="AG23:AO24"/>
    <mergeCell ref="A27:AB27"/>
    <mergeCell ref="AC27:AF27"/>
    <mergeCell ref="A23:AB23"/>
    <mergeCell ref="A24:AB24"/>
    <mergeCell ref="A25:AB25"/>
    <mergeCell ref="A26:AB26"/>
    <mergeCell ref="AG25:AO25"/>
    <mergeCell ref="AG26:AO26"/>
    <mergeCell ref="A51:AB51"/>
    <mergeCell ref="AC51:AF51"/>
    <mergeCell ref="AG51:AO51"/>
    <mergeCell ref="AP51:AX51"/>
    <mergeCell ref="AC46:AF46"/>
    <mergeCell ref="AC49:AF49"/>
    <mergeCell ref="A47:AB47"/>
    <mergeCell ref="A48:AB48"/>
    <mergeCell ref="A50:AB50"/>
    <mergeCell ref="AC50:AF50"/>
    <mergeCell ref="AG47:AO47"/>
    <mergeCell ref="AG29:AO29"/>
    <mergeCell ref="AG30:AO30"/>
    <mergeCell ref="AG31:AO31"/>
    <mergeCell ref="AP47:AX47"/>
    <mergeCell ref="AG44:AO46"/>
    <mergeCell ref="AP42:AX43"/>
    <mergeCell ref="AG40:AO40"/>
    <mergeCell ref="AG42:AO43"/>
    <mergeCell ref="AG34:AO35"/>
    <mergeCell ref="AC35:AF35"/>
    <mergeCell ref="AC37:AF37"/>
    <mergeCell ref="AC38:AF38"/>
    <mergeCell ref="AC39:AF39"/>
    <mergeCell ref="AC40:AF40"/>
    <mergeCell ref="AP30:AX30"/>
    <mergeCell ref="AP31:AX31"/>
    <mergeCell ref="AG32:AO33"/>
    <mergeCell ref="AC47:AF47"/>
    <mergeCell ref="AC48:AF48"/>
    <mergeCell ref="AC41:AF41"/>
    <mergeCell ref="AC42:AF42"/>
    <mergeCell ref="AC43:AF43"/>
    <mergeCell ref="AC44:AF44"/>
    <mergeCell ref="AC45:AF45"/>
    <mergeCell ref="A45:AB45"/>
    <mergeCell ref="AC36:AF36"/>
    <mergeCell ref="A49:AB49"/>
    <mergeCell ref="AC23:AF23"/>
    <mergeCell ref="AC24:AF24"/>
    <mergeCell ref="AC25:AF25"/>
    <mergeCell ref="AC26:AF26"/>
    <mergeCell ref="AC28:AF28"/>
    <mergeCell ref="AC29:AF29"/>
    <mergeCell ref="AC30:AF30"/>
    <mergeCell ref="A41:AB41"/>
    <mergeCell ref="A42:AB42"/>
    <mergeCell ref="A43:AB43"/>
    <mergeCell ref="AC32:AF32"/>
    <mergeCell ref="A44:AB44"/>
    <mergeCell ref="A46:AB46"/>
    <mergeCell ref="A36:AB36"/>
    <mergeCell ref="A37:AB37"/>
    <mergeCell ref="A38:AB38"/>
    <mergeCell ref="A39:AB39"/>
    <mergeCell ref="A35:AB35"/>
    <mergeCell ref="A28:AB28"/>
    <mergeCell ref="A29:AB29"/>
    <mergeCell ref="A30:AB30"/>
    <mergeCell ref="A31:AB31"/>
    <mergeCell ref="A40:AB40"/>
    <mergeCell ref="A32:AB32"/>
    <mergeCell ref="A33:AB33"/>
    <mergeCell ref="A20:AB20"/>
    <mergeCell ref="A21:AB21"/>
    <mergeCell ref="A22:AB22"/>
    <mergeCell ref="AC20:AF20"/>
    <mergeCell ref="AC21:AF21"/>
    <mergeCell ref="A34:AB34"/>
    <mergeCell ref="AC31:AF31"/>
    <mergeCell ref="AC33:AF33"/>
    <mergeCell ref="AC34:AF34"/>
    <mergeCell ref="AS11:AX12"/>
    <mergeCell ref="AM6:AX6"/>
    <mergeCell ref="J10:AF10"/>
    <mergeCell ref="AP22:AX22"/>
    <mergeCell ref="AG20:AO20"/>
    <mergeCell ref="AG21:AO21"/>
    <mergeCell ref="AG22:AO22"/>
    <mergeCell ref="AP20:AX20"/>
    <mergeCell ref="AP21:AX21"/>
    <mergeCell ref="AC22:AF22"/>
    <mergeCell ref="AM13:AX13"/>
    <mergeCell ref="AM16:AX16"/>
    <mergeCell ref="M14:AK14"/>
    <mergeCell ref="A4:AK4"/>
    <mergeCell ref="AU7:AX7"/>
    <mergeCell ref="AM8:AX8"/>
    <mergeCell ref="AB11:AK11"/>
    <mergeCell ref="H8:AF8"/>
    <mergeCell ref="X9:AH9"/>
    <mergeCell ref="AM11:AR12"/>
    <mergeCell ref="L5:W5"/>
    <mergeCell ref="AM5:AX5"/>
    <mergeCell ref="AM9:AX9"/>
    <mergeCell ref="AM10:AX10"/>
    <mergeCell ref="AM7:AP7"/>
    <mergeCell ref="AQ7:AT7"/>
    <mergeCell ref="AG41:AO41"/>
    <mergeCell ref="AG36:AO36"/>
    <mergeCell ref="AG37:AO37"/>
    <mergeCell ref="AG38:AO38"/>
    <mergeCell ref="AG39:AO39"/>
    <mergeCell ref="X5:Y5"/>
    <mergeCell ref="Z5:AA5"/>
    <mergeCell ref="A15:AK15"/>
    <mergeCell ref="AM17:AX17"/>
    <mergeCell ref="A12:AC12"/>
  </mergeCells>
  <printOptions/>
  <pageMargins left="0.7874015748031497" right="0.7874015748031497" top="0.3937007874015748" bottom="0.3937007874015748" header="0.2755905511811024" footer="0.27559055118110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X60"/>
  <sheetViews>
    <sheetView zoomScalePageLayoutView="0" workbookViewId="0" topLeftCell="A1">
      <pane ySplit="4" topLeftCell="A5" activePane="bottomLeft" state="frozen"/>
      <selection pane="topLeft" activeCell="R6" sqref="R6"/>
      <selection pane="bottomLeft" activeCell="A2" sqref="A2:AB2"/>
    </sheetView>
  </sheetViews>
  <sheetFormatPr defaultColWidth="1.75390625" defaultRowHeight="12.75"/>
  <cols>
    <col min="1" max="16384" width="1.75390625" style="1" customWidth="1"/>
  </cols>
  <sheetData>
    <row r="1" ht="11.25">
      <c r="AX1" s="15" t="s">
        <v>28</v>
      </c>
    </row>
    <row r="2" spans="1:50" s="13" customFormat="1" ht="12">
      <c r="A2" s="79" t="s">
        <v>43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 t="s">
        <v>140</v>
      </c>
      <c r="AD2" s="79"/>
      <c r="AE2" s="79"/>
      <c r="AF2" s="79"/>
      <c r="AG2" s="79" t="s">
        <v>72</v>
      </c>
      <c r="AH2" s="79"/>
      <c r="AI2" s="79"/>
      <c r="AJ2" s="79"/>
      <c r="AK2" s="79"/>
      <c r="AL2" s="79"/>
      <c r="AM2" s="79"/>
      <c r="AN2" s="79"/>
      <c r="AO2" s="79"/>
      <c r="AP2" s="79" t="s">
        <v>74</v>
      </c>
      <c r="AQ2" s="79"/>
      <c r="AR2" s="79"/>
      <c r="AS2" s="79"/>
      <c r="AT2" s="79"/>
      <c r="AU2" s="79"/>
      <c r="AV2" s="79"/>
      <c r="AW2" s="79"/>
      <c r="AX2" s="79"/>
    </row>
    <row r="3" spans="1:50" s="13" customFormat="1" ht="1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 t="s">
        <v>141</v>
      </c>
      <c r="AD3" s="80"/>
      <c r="AE3" s="80"/>
      <c r="AF3" s="80"/>
      <c r="AG3" s="80" t="s">
        <v>146</v>
      </c>
      <c r="AH3" s="80"/>
      <c r="AI3" s="80"/>
      <c r="AJ3" s="80"/>
      <c r="AK3" s="80"/>
      <c r="AL3" s="80"/>
      <c r="AM3" s="80"/>
      <c r="AN3" s="80"/>
      <c r="AO3" s="80"/>
      <c r="AP3" s="80" t="s">
        <v>75</v>
      </c>
      <c r="AQ3" s="80"/>
      <c r="AR3" s="80"/>
      <c r="AS3" s="80"/>
      <c r="AT3" s="80"/>
      <c r="AU3" s="80"/>
      <c r="AV3" s="80"/>
      <c r="AW3" s="80"/>
      <c r="AX3" s="80"/>
    </row>
    <row r="4" spans="1:50" s="13" customFormat="1" ht="12.75" thickBot="1">
      <c r="A4" s="79">
        <v>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>
        <v>2</v>
      </c>
      <c r="AD4" s="79"/>
      <c r="AE4" s="79"/>
      <c r="AF4" s="79"/>
      <c r="AG4" s="79">
        <v>3</v>
      </c>
      <c r="AH4" s="79"/>
      <c r="AI4" s="79"/>
      <c r="AJ4" s="79"/>
      <c r="AK4" s="79"/>
      <c r="AL4" s="79"/>
      <c r="AM4" s="79"/>
      <c r="AN4" s="79"/>
      <c r="AO4" s="79"/>
      <c r="AP4" s="79">
        <v>4</v>
      </c>
      <c r="AQ4" s="79"/>
      <c r="AR4" s="79"/>
      <c r="AS4" s="79"/>
      <c r="AT4" s="79"/>
      <c r="AU4" s="79"/>
      <c r="AV4" s="79"/>
      <c r="AW4" s="79"/>
      <c r="AX4" s="79"/>
    </row>
    <row r="5" spans="1:50" s="5" customFormat="1" ht="12.75">
      <c r="A5" s="110" t="s">
        <v>117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5"/>
      <c r="AD5" s="116"/>
      <c r="AE5" s="116"/>
      <c r="AF5" s="117"/>
      <c r="AG5" s="145">
        <v>93</v>
      </c>
      <c r="AH5" s="146"/>
      <c r="AI5" s="146"/>
      <c r="AJ5" s="146"/>
      <c r="AK5" s="146"/>
      <c r="AL5" s="146"/>
      <c r="AM5" s="146"/>
      <c r="AN5" s="146"/>
      <c r="AO5" s="147"/>
      <c r="AP5" s="145">
        <v>93</v>
      </c>
      <c r="AQ5" s="146"/>
      <c r="AR5" s="146"/>
      <c r="AS5" s="146"/>
      <c r="AT5" s="146"/>
      <c r="AU5" s="146"/>
      <c r="AV5" s="146"/>
      <c r="AW5" s="146"/>
      <c r="AX5" s="147"/>
    </row>
    <row r="6" spans="1:50" s="5" customFormat="1" ht="12.75">
      <c r="A6" s="98" t="s">
        <v>92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100"/>
      <c r="AC6" s="124" t="s">
        <v>44</v>
      </c>
      <c r="AD6" s="125"/>
      <c r="AE6" s="125"/>
      <c r="AF6" s="126"/>
      <c r="AG6" s="141"/>
      <c r="AH6" s="142"/>
      <c r="AI6" s="142"/>
      <c r="AJ6" s="142"/>
      <c r="AK6" s="142"/>
      <c r="AL6" s="142"/>
      <c r="AM6" s="142"/>
      <c r="AN6" s="142"/>
      <c r="AO6" s="143"/>
      <c r="AP6" s="141"/>
      <c r="AQ6" s="142"/>
      <c r="AR6" s="142"/>
      <c r="AS6" s="142"/>
      <c r="AT6" s="142"/>
      <c r="AU6" s="142"/>
      <c r="AV6" s="142"/>
      <c r="AW6" s="142"/>
      <c r="AX6" s="143"/>
    </row>
    <row r="7" spans="1:50" s="5" customFormat="1" ht="14.25" customHeight="1">
      <c r="A7" s="217" t="s">
        <v>118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101" t="s">
        <v>164</v>
      </c>
      <c r="AD7" s="102"/>
      <c r="AE7" s="102"/>
      <c r="AF7" s="103"/>
      <c r="AG7" s="138" t="s">
        <v>151</v>
      </c>
      <c r="AH7" s="139"/>
      <c r="AI7" s="139"/>
      <c r="AJ7" s="139"/>
      <c r="AK7" s="139"/>
      <c r="AL7" s="139"/>
      <c r="AM7" s="139"/>
      <c r="AN7" s="139"/>
      <c r="AO7" s="140"/>
      <c r="AP7" s="138" t="s">
        <v>151</v>
      </c>
      <c r="AQ7" s="139"/>
      <c r="AR7" s="139"/>
      <c r="AS7" s="139"/>
      <c r="AT7" s="139"/>
      <c r="AU7" s="139"/>
      <c r="AV7" s="139"/>
      <c r="AW7" s="139"/>
      <c r="AX7" s="140"/>
    </row>
    <row r="8" spans="1:50" s="5" customFormat="1" ht="14.25" customHeight="1">
      <c r="A8" s="153" t="s">
        <v>93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5"/>
      <c r="AC8" s="112" t="s">
        <v>45</v>
      </c>
      <c r="AD8" s="113"/>
      <c r="AE8" s="113"/>
      <c r="AF8" s="114"/>
      <c r="AG8" s="45">
        <v>348</v>
      </c>
      <c r="AH8" s="46"/>
      <c r="AI8" s="46"/>
      <c r="AJ8" s="46"/>
      <c r="AK8" s="46"/>
      <c r="AL8" s="46"/>
      <c r="AM8" s="46"/>
      <c r="AN8" s="46"/>
      <c r="AO8" s="47"/>
      <c r="AP8" s="45">
        <v>348</v>
      </c>
      <c r="AQ8" s="46"/>
      <c r="AR8" s="46"/>
      <c r="AS8" s="46"/>
      <c r="AT8" s="46"/>
      <c r="AU8" s="46"/>
      <c r="AV8" s="46"/>
      <c r="AW8" s="46"/>
      <c r="AX8" s="47"/>
    </row>
    <row r="9" spans="1:50" s="5" customFormat="1" ht="14.25" customHeight="1">
      <c r="A9" s="104" t="s">
        <v>94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6"/>
      <c r="AC9" s="101" t="s">
        <v>46</v>
      </c>
      <c r="AD9" s="102"/>
      <c r="AE9" s="102"/>
      <c r="AF9" s="103"/>
      <c r="AG9" s="138">
        <v>5</v>
      </c>
      <c r="AH9" s="139"/>
      <c r="AI9" s="139"/>
      <c r="AJ9" s="139"/>
      <c r="AK9" s="139"/>
      <c r="AL9" s="139"/>
      <c r="AM9" s="139"/>
      <c r="AN9" s="139"/>
      <c r="AO9" s="140"/>
      <c r="AP9" s="138">
        <v>5</v>
      </c>
      <c r="AQ9" s="139"/>
      <c r="AR9" s="139"/>
      <c r="AS9" s="139"/>
      <c r="AT9" s="139"/>
      <c r="AU9" s="139"/>
      <c r="AV9" s="139"/>
      <c r="AW9" s="139"/>
      <c r="AX9" s="140"/>
    </row>
    <row r="10" spans="1:50" s="5" customFormat="1" ht="12.75">
      <c r="A10" s="81" t="s">
        <v>26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3"/>
      <c r="AC10" s="127"/>
      <c r="AD10" s="128"/>
      <c r="AE10" s="128"/>
      <c r="AF10" s="129"/>
      <c r="AG10" s="135">
        <v>5</v>
      </c>
      <c r="AH10" s="136"/>
      <c r="AI10" s="136"/>
      <c r="AJ10" s="136"/>
      <c r="AK10" s="136"/>
      <c r="AL10" s="136"/>
      <c r="AM10" s="136"/>
      <c r="AN10" s="136"/>
      <c r="AO10" s="137"/>
      <c r="AP10" s="135">
        <v>5</v>
      </c>
      <c r="AQ10" s="136"/>
      <c r="AR10" s="136"/>
      <c r="AS10" s="136"/>
      <c r="AT10" s="136"/>
      <c r="AU10" s="136"/>
      <c r="AV10" s="136"/>
      <c r="AW10" s="136"/>
      <c r="AX10" s="137"/>
    </row>
    <row r="11" spans="1:50" s="5" customFormat="1" ht="12.75">
      <c r="A11" s="204" t="s">
        <v>120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6"/>
      <c r="AC11" s="101"/>
      <c r="AD11" s="102"/>
      <c r="AE11" s="102"/>
      <c r="AF11" s="103"/>
      <c r="AG11" s="138"/>
      <c r="AH11" s="139"/>
      <c r="AI11" s="139"/>
      <c r="AJ11" s="139"/>
      <c r="AK11" s="139"/>
      <c r="AL11" s="139"/>
      <c r="AM11" s="139"/>
      <c r="AN11" s="139"/>
      <c r="AO11" s="140"/>
      <c r="AP11" s="138"/>
      <c r="AQ11" s="139"/>
      <c r="AR11" s="139"/>
      <c r="AS11" s="139"/>
      <c r="AT11" s="139"/>
      <c r="AU11" s="139"/>
      <c r="AV11" s="139"/>
      <c r="AW11" s="139"/>
      <c r="AX11" s="140"/>
    </row>
    <row r="12" spans="1:50" s="5" customFormat="1" ht="12.75">
      <c r="A12" s="84" t="s">
        <v>121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6"/>
      <c r="AC12" s="124" t="s">
        <v>165</v>
      </c>
      <c r="AD12" s="125"/>
      <c r="AE12" s="125"/>
      <c r="AF12" s="126"/>
      <c r="AG12" s="141"/>
      <c r="AH12" s="142"/>
      <c r="AI12" s="142"/>
      <c r="AJ12" s="142"/>
      <c r="AK12" s="142"/>
      <c r="AL12" s="142"/>
      <c r="AM12" s="142"/>
      <c r="AN12" s="142"/>
      <c r="AO12" s="143"/>
      <c r="AP12" s="141"/>
      <c r="AQ12" s="142"/>
      <c r="AR12" s="142"/>
      <c r="AS12" s="142"/>
      <c r="AT12" s="142"/>
      <c r="AU12" s="142"/>
      <c r="AV12" s="142"/>
      <c r="AW12" s="142"/>
      <c r="AX12" s="143"/>
    </row>
    <row r="13" spans="1:50" s="5" customFormat="1" ht="12.75">
      <c r="A13" s="204" t="s">
        <v>120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6"/>
      <c r="AC13" s="101"/>
      <c r="AD13" s="102"/>
      <c r="AE13" s="102"/>
      <c r="AF13" s="103"/>
      <c r="AG13" s="135" t="s">
        <v>151</v>
      </c>
      <c r="AH13" s="136"/>
      <c r="AI13" s="136"/>
      <c r="AJ13" s="136"/>
      <c r="AK13" s="136"/>
      <c r="AL13" s="136"/>
      <c r="AM13" s="136"/>
      <c r="AN13" s="136"/>
      <c r="AO13" s="137"/>
      <c r="AP13" s="135" t="s">
        <v>151</v>
      </c>
      <c r="AQ13" s="136"/>
      <c r="AR13" s="136"/>
      <c r="AS13" s="136"/>
      <c r="AT13" s="136"/>
      <c r="AU13" s="136"/>
      <c r="AV13" s="136"/>
      <c r="AW13" s="136"/>
      <c r="AX13" s="137"/>
    </row>
    <row r="14" spans="1:50" s="5" customFormat="1" ht="12.75">
      <c r="A14" s="204" t="s">
        <v>122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6"/>
      <c r="AC14" s="101" t="s">
        <v>166</v>
      </c>
      <c r="AD14" s="102"/>
      <c r="AE14" s="102"/>
      <c r="AF14" s="103"/>
      <c r="AG14" s="141"/>
      <c r="AH14" s="142"/>
      <c r="AI14" s="142"/>
      <c r="AJ14" s="142"/>
      <c r="AK14" s="142"/>
      <c r="AL14" s="142"/>
      <c r="AM14" s="142"/>
      <c r="AN14" s="142"/>
      <c r="AO14" s="143"/>
      <c r="AP14" s="141"/>
      <c r="AQ14" s="142"/>
      <c r="AR14" s="142"/>
      <c r="AS14" s="142"/>
      <c r="AT14" s="142"/>
      <c r="AU14" s="142"/>
      <c r="AV14" s="142"/>
      <c r="AW14" s="142"/>
      <c r="AX14" s="143"/>
    </row>
    <row r="15" spans="1:50" s="5" customFormat="1" ht="14.25" customHeight="1" thickBot="1">
      <c r="A15" s="211" t="s">
        <v>119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3"/>
      <c r="AC15" s="190" t="s">
        <v>47</v>
      </c>
      <c r="AD15" s="191"/>
      <c r="AE15" s="191"/>
      <c r="AF15" s="192"/>
      <c r="AG15" s="173">
        <v>22147</v>
      </c>
      <c r="AH15" s="174"/>
      <c r="AI15" s="174"/>
      <c r="AJ15" s="174"/>
      <c r="AK15" s="174"/>
      <c r="AL15" s="174"/>
      <c r="AM15" s="174"/>
      <c r="AN15" s="174"/>
      <c r="AO15" s="175"/>
      <c r="AP15" s="173">
        <v>23150</v>
      </c>
      <c r="AQ15" s="174"/>
      <c r="AR15" s="174"/>
      <c r="AS15" s="174"/>
      <c r="AT15" s="174"/>
      <c r="AU15" s="174"/>
      <c r="AV15" s="174"/>
      <c r="AW15" s="174"/>
      <c r="AX15" s="175"/>
    </row>
    <row r="16" spans="1:50" s="5" customFormat="1" ht="14.25" customHeight="1" thickBot="1">
      <c r="A16" s="84" t="s">
        <v>123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6"/>
      <c r="AC16" s="193" t="s">
        <v>48</v>
      </c>
      <c r="AD16" s="194"/>
      <c r="AE16" s="194"/>
      <c r="AF16" s="195"/>
      <c r="AG16" s="132">
        <f>SUM(AG5:AO15)-AG10</f>
        <v>22593</v>
      </c>
      <c r="AH16" s="133"/>
      <c r="AI16" s="133"/>
      <c r="AJ16" s="133"/>
      <c r="AK16" s="133"/>
      <c r="AL16" s="133"/>
      <c r="AM16" s="133"/>
      <c r="AN16" s="133"/>
      <c r="AO16" s="134"/>
      <c r="AP16" s="132">
        <f>SUM(AP5:AX15)-AP10</f>
        <v>23596</v>
      </c>
      <c r="AQ16" s="133"/>
      <c r="AR16" s="133"/>
      <c r="AS16" s="133"/>
      <c r="AT16" s="133"/>
      <c r="AU16" s="133"/>
      <c r="AV16" s="133"/>
      <c r="AW16" s="133"/>
      <c r="AX16" s="134"/>
    </row>
    <row r="17" spans="1:50" s="5" customFormat="1" ht="12.75">
      <c r="A17" s="148" t="s">
        <v>60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01"/>
      <c r="AD17" s="102"/>
      <c r="AE17" s="102"/>
      <c r="AF17" s="103"/>
      <c r="AG17" s="135" t="s">
        <v>151</v>
      </c>
      <c r="AH17" s="136"/>
      <c r="AI17" s="136"/>
      <c r="AJ17" s="136"/>
      <c r="AK17" s="136"/>
      <c r="AL17" s="136"/>
      <c r="AM17" s="136"/>
      <c r="AN17" s="136"/>
      <c r="AO17" s="137"/>
      <c r="AP17" s="135" t="s">
        <v>151</v>
      </c>
      <c r="AQ17" s="136"/>
      <c r="AR17" s="136"/>
      <c r="AS17" s="136"/>
      <c r="AT17" s="136"/>
      <c r="AU17" s="136"/>
      <c r="AV17" s="136"/>
      <c r="AW17" s="136"/>
      <c r="AX17" s="137"/>
    </row>
    <row r="18" spans="1:50" s="5" customFormat="1" ht="12.75">
      <c r="A18" s="214" t="s">
        <v>95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6"/>
      <c r="AC18" s="101" t="s">
        <v>49</v>
      </c>
      <c r="AD18" s="102"/>
      <c r="AE18" s="102"/>
      <c r="AF18" s="103"/>
      <c r="AG18" s="141"/>
      <c r="AH18" s="142"/>
      <c r="AI18" s="142"/>
      <c r="AJ18" s="142"/>
      <c r="AK18" s="142"/>
      <c r="AL18" s="142"/>
      <c r="AM18" s="142"/>
      <c r="AN18" s="142"/>
      <c r="AO18" s="143"/>
      <c r="AP18" s="141"/>
      <c r="AQ18" s="142"/>
      <c r="AR18" s="142"/>
      <c r="AS18" s="142"/>
      <c r="AT18" s="142"/>
      <c r="AU18" s="142"/>
      <c r="AV18" s="142"/>
      <c r="AW18" s="142"/>
      <c r="AX18" s="143"/>
    </row>
    <row r="19" spans="1:50" s="5" customFormat="1" ht="14.25" customHeight="1">
      <c r="A19" s="227" t="s">
        <v>124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8"/>
      <c r="AC19" s="118" t="s">
        <v>139</v>
      </c>
      <c r="AD19" s="119"/>
      <c r="AE19" s="119"/>
      <c r="AF19" s="119"/>
      <c r="AG19" s="45" t="s">
        <v>151</v>
      </c>
      <c r="AH19" s="46"/>
      <c r="AI19" s="46"/>
      <c r="AJ19" s="46"/>
      <c r="AK19" s="46"/>
      <c r="AL19" s="46"/>
      <c r="AM19" s="46"/>
      <c r="AN19" s="46"/>
      <c r="AO19" s="47"/>
      <c r="AP19" s="45" t="s">
        <v>151</v>
      </c>
      <c r="AQ19" s="46"/>
      <c r="AR19" s="46"/>
      <c r="AS19" s="46"/>
      <c r="AT19" s="46"/>
      <c r="AU19" s="46"/>
      <c r="AV19" s="46"/>
      <c r="AW19" s="46"/>
      <c r="AX19" s="47"/>
    </row>
    <row r="20" spans="1:50" s="5" customFormat="1" ht="14.25" customHeight="1" thickBot="1">
      <c r="A20" s="89" t="s">
        <v>61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90"/>
      <c r="AC20" s="120" t="s">
        <v>50</v>
      </c>
      <c r="AD20" s="121"/>
      <c r="AE20" s="121"/>
      <c r="AF20" s="121"/>
      <c r="AG20" s="173" t="s">
        <v>151</v>
      </c>
      <c r="AH20" s="174"/>
      <c r="AI20" s="174"/>
      <c r="AJ20" s="174"/>
      <c r="AK20" s="174"/>
      <c r="AL20" s="174"/>
      <c r="AM20" s="174"/>
      <c r="AN20" s="174"/>
      <c r="AO20" s="175"/>
      <c r="AP20" s="173" t="s">
        <v>151</v>
      </c>
      <c r="AQ20" s="174"/>
      <c r="AR20" s="174"/>
      <c r="AS20" s="174"/>
      <c r="AT20" s="174"/>
      <c r="AU20" s="174"/>
      <c r="AV20" s="174"/>
      <c r="AW20" s="174"/>
      <c r="AX20" s="175"/>
    </row>
    <row r="21" spans="1:50" s="5" customFormat="1" ht="14.25" customHeight="1" thickBot="1">
      <c r="A21" s="91" t="s">
        <v>125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199"/>
      <c r="AC21" s="122" t="s">
        <v>51</v>
      </c>
      <c r="AD21" s="123"/>
      <c r="AE21" s="123"/>
      <c r="AF21" s="123"/>
      <c r="AG21" s="182"/>
      <c r="AH21" s="182"/>
      <c r="AI21" s="182"/>
      <c r="AJ21" s="182"/>
      <c r="AK21" s="182"/>
      <c r="AL21" s="182"/>
      <c r="AM21" s="182"/>
      <c r="AN21" s="182"/>
      <c r="AO21" s="183"/>
      <c r="AP21" s="182"/>
      <c r="AQ21" s="182"/>
      <c r="AR21" s="182"/>
      <c r="AS21" s="182"/>
      <c r="AT21" s="182"/>
      <c r="AU21" s="182"/>
      <c r="AV21" s="182"/>
      <c r="AW21" s="182"/>
      <c r="AX21" s="183"/>
    </row>
    <row r="22" spans="1:50" s="5" customFormat="1" ht="12.75">
      <c r="A22" s="148" t="s">
        <v>62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01"/>
      <c r="AD22" s="102"/>
      <c r="AE22" s="102"/>
      <c r="AF22" s="103"/>
      <c r="AG22" s="138">
        <v>20000</v>
      </c>
      <c r="AH22" s="139"/>
      <c r="AI22" s="139"/>
      <c r="AJ22" s="139"/>
      <c r="AK22" s="139"/>
      <c r="AL22" s="139"/>
      <c r="AM22" s="139"/>
      <c r="AN22" s="139"/>
      <c r="AO22" s="140"/>
      <c r="AP22" s="138">
        <v>6000</v>
      </c>
      <c r="AQ22" s="139"/>
      <c r="AR22" s="139"/>
      <c r="AS22" s="139"/>
      <c r="AT22" s="139"/>
      <c r="AU22" s="139"/>
      <c r="AV22" s="139"/>
      <c r="AW22" s="139"/>
      <c r="AX22" s="140"/>
    </row>
    <row r="23" spans="1:50" s="5" customFormat="1" ht="12.75">
      <c r="A23" s="104" t="s">
        <v>95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6"/>
      <c r="AC23" s="101" t="s">
        <v>52</v>
      </c>
      <c r="AD23" s="102"/>
      <c r="AE23" s="102"/>
      <c r="AF23" s="103"/>
      <c r="AG23" s="141"/>
      <c r="AH23" s="142"/>
      <c r="AI23" s="142"/>
      <c r="AJ23" s="142"/>
      <c r="AK23" s="142"/>
      <c r="AL23" s="142"/>
      <c r="AM23" s="142"/>
      <c r="AN23" s="142"/>
      <c r="AO23" s="143"/>
      <c r="AP23" s="141"/>
      <c r="AQ23" s="142"/>
      <c r="AR23" s="142"/>
      <c r="AS23" s="142"/>
      <c r="AT23" s="142"/>
      <c r="AU23" s="142"/>
      <c r="AV23" s="142"/>
      <c r="AW23" s="142"/>
      <c r="AX23" s="143"/>
    </row>
    <row r="24" spans="1:50" s="5" customFormat="1" ht="14.25" customHeight="1">
      <c r="A24" s="87" t="s">
        <v>63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8"/>
      <c r="AC24" s="118" t="s">
        <v>53</v>
      </c>
      <c r="AD24" s="119"/>
      <c r="AE24" s="119"/>
      <c r="AF24" s="119"/>
      <c r="AG24" s="43">
        <v>4619</v>
      </c>
      <c r="AH24" s="43"/>
      <c r="AI24" s="43"/>
      <c r="AJ24" s="43"/>
      <c r="AK24" s="43"/>
      <c r="AL24" s="43"/>
      <c r="AM24" s="43"/>
      <c r="AN24" s="43"/>
      <c r="AO24" s="44"/>
      <c r="AP24" s="43">
        <v>1939</v>
      </c>
      <c r="AQ24" s="43"/>
      <c r="AR24" s="43"/>
      <c r="AS24" s="43"/>
      <c r="AT24" s="43"/>
      <c r="AU24" s="43"/>
      <c r="AV24" s="43"/>
      <c r="AW24" s="43"/>
      <c r="AX24" s="44"/>
    </row>
    <row r="25" spans="1:50" s="5" customFormat="1" ht="12.75">
      <c r="A25" s="208" t="s">
        <v>26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10"/>
      <c r="AC25" s="101"/>
      <c r="AD25" s="102"/>
      <c r="AE25" s="102"/>
      <c r="AF25" s="103"/>
      <c r="AG25" s="135">
        <v>2310</v>
      </c>
      <c r="AH25" s="136"/>
      <c r="AI25" s="136"/>
      <c r="AJ25" s="136"/>
      <c r="AK25" s="136"/>
      <c r="AL25" s="136"/>
      <c r="AM25" s="136"/>
      <c r="AN25" s="136"/>
      <c r="AO25" s="137"/>
      <c r="AP25" s="135">
        <v>567</v>
      </c>
      <c r="AQ25" s="136"/>
      <c r="AR25" s="136"/>
      <c r="AS25" s="136"/>
      <c r="AT25" s="136"/>
      <c r="AU25" s="136"/>
      <c r="AV25" s="136"/>
      <c r="AW25" s="136"/>
      <c r="AX25" s="137"/>
    </row>
    <row r="26" spans="1:50" s="5" customFormat="1" ht="12.75">
      <c r="A26" s="204" t="s">
        <v>96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6"/>
      <c r="AC26" s="101" t="s">
        <v>167</v>
      </c>
      <c r="AD26" s="102"/>
      <c r="AE26" s="102"/>
      <c r="AF26" s="103"/>
      <c r="AG26" s="141"/>
      <c r="AH26" s="142"/>
      <c r="AI26" s="142"/>
      <c r="AJ26" s="142"/>
      <c r="AK26" s="142"/>
      <c r="AL26" s="142"/>
      <c r="AM26" s="142"/>
      <c r="AN26" s="142"/>
      <c r="AO26" s="143"/>
      <c r="AP26" s="141"/>
      <c r="AQ26" s="142"/>
      <c r="AR26" s="142"/>
      <c r="AS26" s="142"/>
      <c r="AT26" s="142"/>
      <c r="AU26" s="142"/>
      <c r="AV26" s="142"/>
      <c r="AW26" s="142"/>
      <c r="AX26" s="143"/>
    </row>
    <row r="27" spans="1:50" s="5" customFormat="1" ht="14.25" customHeight="1">
      <c r="A27" s="207" t="s">
        <v>97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93"/>
      <c r="AC27" s="118" t="s">
        <v>168</v>
      </c>
      <c r="AD27" s="119"/>
      <c r="AE27" s="119"/>
      <c r="AF27" s="119"/>
      <c r="AG27" s="43">
        <v>291</v>
      </c>
      <c r="AH27" s="43"/>
      <c r="AI27" s="43"/>
      <c r="AJ27" s="43"/>
      <c r="AK27" s="43"/>
      <c r="AL27" s="43"/>
      <c r="AM27" s="43"/>
      <c r="AN27" s="43"/>
      <c r="AO27" s="44"/>
      <c r="AP27" s="43">
        <v>252</v>
      </c>
      <c r="AQ27" s="43"/>
      <c r="AR27" s="43"/>
      <c r="AS27" s="43"/>
      <c r="AT27" s="43"/>
      <c r="AU27" s="43"/>
      <c r="AV27" s="43"/>
      <c r="AW27" s="43"/>
      <c r="AX27" s="44"/>
    </row>
    <row r="28" spans="1:50" s="5" customFormat="1" ht="12.75">
      <c r="A28" s="202" t="s">
        <v>147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101"/>
      <c r="AD28" s="102"/>
      <c r="AE28" s="102"/>
      <c r="AF28" s="103"/>
      <c r="AG28" s="135">
        <v>59</v>
      </c>
      <c r="AH28" s="136"/>
      <c r="AI28" s="136"/>
      <c r="AJ28" s="136"/>
      <c r="AK28" s="136"/>
      <c r="AL28" s="136"/>
      <c r="AM28" s="136"/>
      <c r="AN28" s="136"/>
      <c r="AO28" s="137"/>
      <c r="AP28" s="135">
        <v>114</v>
      </c>
      <c r="AQ28" s="136"/>
      <c r="AR28" s="136"/>
      <c r="AS28" s="136"/>
      <c r="AT28" s="136"/>
      <c r="AU28" s="136"/>
      <c r="AV28" s="136"/>
      <c r="AW28" s="136"/>
      <c r="AX28" s="137"/>
    </row>
    <row r="29" spans="1:50" s="5" customFormat="1" ht="12.75">
      <c r="A29" s="204" t="s">
        <v>98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6"/>
      <c r="AC29" s="101" t="s">
        <v>169</v>
      </c>
      <c r="AD29" s="102"/>
      <c r="AE29" s="102"/>
      <c r="AF29" s="103"/>
      <c r="AG29" s="141"/>
      <c r="AH29" s="142"/>
      <c r="AI29" s="142"/>
      <c r="AJ29" s="142"/>
      <c r="AK29" s="142"/>
      <c r="AL29" s="142"/>
      <c r="AM29" s="142"/>
      <c r="AN29" s="142"/>
      <c r="AO29" s="143"/>
      <c r="AP29" s="141"/>
      <c r="AQ29" s="142"/>
      <c r="AR29" s="142"/>
      <c r="AS29" s="142"/>
      <c r="AT29" s="142"/>
      <c r="AU29" s="142"/>
      <c r="AV29" s="142"/>
      <c r="AW29" s="142"/>
      <c r="AX29" s="143"/>
    </row>
    <row r="30" spans="1:50" s="5" customFormat="1" ht="14.25" customHeight="1">
      <c r="A30" s="207" t="s">
        <v>126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93"/>
      <c r="AC30" s="118" t="s">
        <v>170</v>
      </c>
      <c r="AD30" s="119"/>
      <c r="AE30" s="119"/>
      <c r="AF30" s="119"/>
      <c r="AG30" s="43">
        <v>122</v>
      </c>
      <c r="AH30" s="43"/>
      <c r="AI30" s="43"/>
      <c r="AJ30" s="43"/>
      <c r="AK30" s="43"/>
      <c r="AL30" s="43"/>
      <c r="AM30" s="43"/>
      <c r="AN30" s="43"/>
      <c r="AO30" s="44"/>
      <c r="AP30" s="43">
        <v>170</v>
      </c>
      <c r="AQ30" s="43"/>
      <c r="AR30" s="43"/>
      <c r="AS30" s="43"/>
      <c r="AT30" s="43"/>
      <c r="AU30" s="43"/>
      <c r="AV30" s="43"/>
      <c r="AW30" s="43"/>
      <c r="AX30" s="44"/>
    </row>
    <row r="31" spans="1:50" s="5" customFormat="1" ht="14.25" customHeight="1">
      <c r="A31" s="207" t="s">
        <v>64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93"/>
      <c r="AC31" s="118" t="s">
        <v>171</v>
      </c>
      <c r="AD31" s="119"/>
      <c r="AE31" s="119"/>
      <c r="AF31" s="119"/>
      <c r="AG31" s="43">
        <v>1837</v>
      </c>
      <c r="AH31" s="43"/>
      <c r="AI31" s="43"/>
      <c r="AJ31" s="43"/>
      <c r="AK31" s="43"/>
      <c r="AL31" s="43"/>
      <c r="AM31" s="43"/>
      <c r="AN31" s="43"/>
      <c r="AO31" s="44"/>
      <c r="AP31" s="43">
        <v>836</v>
      </c>
      <c r="AQ31" s="43"/>
      <c r="AR31" s="43"/>
      <c r="AS31" s="43"/>
      <c r="AT31" s="43"/>
      <c r="AU31" s="43"/>
      <c r="AV31" s="43"/>
      <c r="AW31" s="43"/>
      <c r="AX31" s="44"/>
    </row>
    <row r="32" spans="1:50" s="5" customFormat="1" ht="12.75">
      <c r="A32" s="104" t="s">
        <v>128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6"/>
      <c r="AC32" s="101"/>
      <c r="AD32" s="102"/>
      <c r="AE32" s="102"/>
      <c r="AF32" s="103"/>
      <c r="AG32" s="135">
        <v>387</v>
      </c>
      <c r="AH32" s="136"/>
      <c r="AI32" s="136"/>
      <c r="AJ32" s="136"/>
      <c r="AK32" s="136"/>
      <c r="AL32" s="136"/>
      <c r="AM32" s="136"/>
      <c r="AN32" s="136"/>
      <c r="AO32" s="137"/>
      <c r="AP32" s="135">
        <v>387</v>
      </c>
      <c r="AQ32" s="136"/>
      <c r="AR32" s="136"/>
      <c r="AS32" s="136"/>
      <c r="AT32" s="136"/>
      <c r="AU32" s="136"/>
      <c r="AV32" s="136"/>
      <c r="AW32" s="136"/>
      <c r="AX32" s="137"/>
    </row>
    <row r="33" spans="1:50" s="5" customFormat="1" ht="12.75">
      <c r="A33" s="104" t="s">
        <v>129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6"/>
      <c r="AC33" s="101" t="s">
        <v>54</v>
      </c>
      <c r="AD33" s="102"/>
      <c r="AE33" s="102"/>
      <c r="AF33" s="103"/>
      <c r="AG33" s="141"/>
      <c r="AH33" s="142"/>
      <c r="AI33" s="142"/>
      <c r="AJ33" s="142"/>
      <c r="AK33" s="142"/>
      <c r="AL33" s="142"/>
      <c r="AM33" s="142"/>
      <c r="AN33" s="142"/>
      <c r="AO33" s="143"/>
      <c r="AP33" s="141"/>
      <c r="AQ33" s="142"/>
      <c r="AR33" s="142"/>
      <c r="AS33" s="142"/>
      <c r="AT33" s="142"/>
      <c r="AU33" s="142"/>
      <c r="AV33" s="142"/>
      <c r="AW33" s="142"/>
      <c r="AX33" s="143"/>
    </row>
    <row r="34" spans="1:50" s="5" customFormat="1" ht="14.25" customHeight="1">
      <c r="A34" s="152" t="s">
        <v>145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8"/>
      <c r="AC34" s="118" t="s">
        <v>55</v>
      </c>
      <c r="AD34" s="119"/>
      <c r="AE34" s="119"/>
      <c r="AF34" s="119"/>
      <c r="AG34" s="45" t="s">
        <v>151</v>
      </c>
      <c r="AH34" s="46"/>
      <c r="AI34" s="46"/>
      <c r="AJ34" s="46"/>
      <c r="AK34" s="46"/>
      <c r="AL34" s="46"/>
      <c r="AM34" s="46"/>
      <c r="AN34" s="46"/>
      <c r="AO34" s="47"/>
      <c r="AP34" s="45" t="s">
        <v>151</v>
      </c>
      <c r="AQ34" s="46"/>
      <c r="AR34" s="46"/>
      <c r="AS34" s="46"/>
      <c r="AT34" s="46"/>
      <c r="AU34" s="46"/>
      <c r="AV34" s="46"/>
      <c r="AW34" s="46"/>
      <c r="AX34" s="47"/>
    </row>
    <row r="35" spans="1:50" s="5" customFormat="1" ht="14.25" customHeight="1">
      <c r="A35" s="87" t="s">
        <v>99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8"/>
      <c r="AC35" s="118" t="s">
        <v>56</v>
      </c>
      <c r="AD35" s="119"/>
      <c r="AE35" s="119"/>
      <c r="AF35" s="119"/>
      <c r="AG35" s="43">
        <v>821</v>
      </c>
      <c r="AH35" s="43"/>
      <c r="AI35" s="43"/>
      <c r="AJ35" s="43"/>
      <c r="AK35" s="43"/>
      <c r="AL35" s="43"/>
      <c r="AM35" s="43"/>
      <c r="AN35" s="43"/>
      <c r="AO35" s="44"/>
      <c r="AP35" s="43">
        <v>821</v>
      </c>
      <c r="AQ35" s="43"/>
      <c r="AR35" s="43"/>
      <c r="AS35" s="43"/>
      <c r="AT35" s="43"/>
      <c r="AU35" s="43"/>
      <c r="AV35" s="43"/>
      <c r="AW35" s="43"/>
      <c r="AX35" s="44"/>
    </row>
    <row r="36" spans="1:50" s="5" customFormat="1" ht="14.25" customHeight="1" thickBot="1">
      <c r="A36" s="89" t="s">
        <v>65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90"/>
      <c r="AC36" s="120" t="s">
        <v>57</v>
      </c>
      <c r="AD36" s="121"/>
      <c r="AE36" s="121"/>
      <c r="AF36" s="121"/>
      <c r="AG36" s="45" t="s">
        <v>151</v>
      </c>
      <c r="AH36" s="46"/>
      <c r="AI36" s="46"/>
      <c r="AJ36" s="46"/>
      <c r="AK36" s="46"/>
      <c r="AL36" s="46"/>
      <c r="AM36" s="46"/>
      <c r="AN36" s="46"/>
      <c r="AO36" s="47"/>
      <c r="AP36" s="45" t="s">
        <v>151</v>
      </c>
      <c r="AQ36" s="46"/>
      <c r="AR36" s="46"/>
      <c r="AS36" s="46"/>
      <c r="AT36" s="46"/>
      <c r="AU36" s="46"/>
      <c r="AV36" s="46"/>
      <c r="AW36" s="46"/>
      <c r="AX36" s="47"/>
    </row>
    <row r="37" spans="1:50" s="5" customFormat="1" ht="14.25" customHeight="1" thickBot="1">
      <c r="A37" s="91" t="s">
        <v>127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199"/>
      <c r="AC37" s="122" t="s">
        <v>58</v>
      </c>
      <c r="AD37" s="123"/>
      <c r="AE37" s="123"/>
      <c r="AF37" s="123"/>
      <c r="AG37" s="182">
        <f>SUM(AG32:AO36)+AG22+AG24</f>
        <v>25827</v>
      </c>
      <c r="AH37" s="182"/>
      <c r="AI37" s="182"/>
      <c r="AJ37" s="182"/>
      <c r="AK37" s="182"/>
      <c r="AL37" s="182"/>
      <c r="AM37" s="182"/>
      <c r="AN37" s="182"/>
      <c r="AO37" s="183"/>
      <c r="AP37" s="182">
        <f>SUM(AP32:AX36)+AP22+AP24</f>
        <v>9147</v>
      </c>
      <c r="AQ37" s="182"/>
      <c r="AR37" s="182"/>
      <c r="AS37" s="182"/>
      <c r="AT37" s="182"/>
      <c r="AU37" s="182"/>
      <c r="AV37" s="182"/>
      <c r="AW37" s="182"/>
      <c r="AX37" s="183"/>
    </row>
    <row r="38" spans="1:50" s="5" customFormat="1" ht="14.25" customHeight="1" thickBot="1">
      <c r="A38" s="219" t="s">
        <v>142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20"/>
      <c r="AC38" s="221" t="s">
        <v>59</v>
      </c>
      <c r="AD38" s="222"/>
      <c r="AE38" s="222"/>
      <c r="AF38" s="222"/>
      <c r="AG38" s="186">
        <f>AG37+AG21+AG16</f>
        <v>48420</v>
      </c>
      <c r="AH38" s="186"/>
      <c r="AI38" s="186"/>
      <c r="AJ38" s="186"/>
      <c r="AK38" s="186"/>
      <c r="AL38" s="186"/>
      <c r="AM38" s="186"/>
      <c r="AN38" s="186"/>
      <c r="AO38" s="187"/>
      <c r="AP38" s="186">
        <f>AP37+AP21+AP16</f>
        <v>32743</v>
      </c>
      <c r="AQ38" s="186"/>
      <c r="AR38" s="186"/>
      <c r="AS38" s="186"/>
      <c r="AT38" s="186"/>
      <c r="AU38" s="186"/>
      <c r="AV38" s="186"/>
      <c r="AW38" s="186"/>
      <c r="AX38" s="187"/>
    </row>
    <row r="39" spans="1:50" s="5" customFormat="1" ht="12.75">
      <c r="A39" s="223" t="s">
        <v>135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5"/>
      <c r="AD39" s="226"/>
      <c r="AE39" s="226"/>
      <c r="AF39" s="226"/>
      <c r="AG39" s="170"/>
      <c r="AH39" s="171"/>
      <c r="AI39" s="171"/>
      <c r="AJ39" s="171"/>
      <c r="AK39" s="171"/>
      <c r="AL39" s="171"/>
      <c r="AM39" s="171"/>
      <c r="AN39" s="171"/>
      <c r="AO39" s="184"/>
      <c r="AP39" s="170"/>
      <c r="AQ39" s="171"/>
      <c r="AR39" s="171"/>
      <c r="AS39" s="171"/>
      <c r="AT39" s="171"/>
      <c r="AU39" s="171"/>
      <c r="AV39" s="171"/>
      <c r="AW39" s="171"/>
      <c r="AX39" s="172"/>
    </row>
    <row r="40" spans="1:50" s="5" customFormat="1" ht="12.75">
      <c r="A40" s="196" t="s">
        <v>136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8"/>
      <c r="AC40" s="101"/>
      <c r="AD40" s="102"/>
      <c r="AE40" s="102"/>
      <c r="AF40" s="103"/>
      <c r="AG40" s="179"/>
      <c r="AH40" s="180"/>
      <c r="AI40" s="180"/>
      <c r="AJ40" s="180"/>
      <c r="AK40" s="180"/>
      <c r="AL40" s="180"/>
      <c r="AM40" s="180"/>
      <c r="AN40" s="180"/>
      <c r="AO40" s="189"/>
      <c r="AP40" s="179"/>
      <c r="AQ40" s="180"/>
      <c r="AR40" s="180"/>
      <c r="AS40" s="180"/>
      <c r="AT40" s="180"/>
      <c r="AU40" s="180"/>
      <c r="AV40" s="180"/>
      <c r="AW40" s="180"/>
      <c r="AX40" s="181"/>
    </row>
    <row r="41" spans="1:50" s="5" customFormat="1" ht="14.25" customHeight="1">
      <c r="A41" s="153" t="s">
        <v>100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5"/>
      <c r="AC41" s="112"/>
      <c r="AD41" s="113"/>
      <c r="AE41" s="113"/>
      <c r="AF41" s="114"/>
      <c r="AG41" s="167"/>
      <c r="AH41" s="168"/>
      <c r="AI41" s="168"/>
      <c r="AJ41" s="168"/>
      <c r="AK41" s="168"/>
      <c r="AL41" s="168"/>
      <c r="AM41" s="168"/>
      <c r="AN41" s="168"/>
      <c r="AO41" s="185"/>
      <c r="AP41" s="167"/>
      <c r="AQ41" s="168"/>
      <c r="AR41" s="168"/>
      <c r="AS41" s="168"/>
      <c r="AT41" s="168"/>
      <c r="AU41" s="168"/>
      <c r="AV41" s="168"/>
      <c r="AW41" s="168"/>
      <c r="AX41" s="169"/>
    </row>
    <row r="42" spans="1:50" s="5" customFormat="1" ht="14.25" customHeight="1">
      <c r="A42" s="104" t="s">
        <v>66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/>
      <c r="AC42" s="101"/>
      <c r="AD42" s="102"/>
      <c r="AE42" s="102"/>
      <c r="AF42" s="103"/>
      <c r="AG42" s="170"/>
      <c r="AH42" s="171"/>
      <c r="AI42" s="171"/>
      <c r="AJ42" s="171"/>
      <c r="AK42" s="171"/>
      <c r="AL42" s="171"/>
      <c r="AM42" s="171"/>
      <c r="AN42" s="171"/>
      <c r="AO42" s="184"/>
      <c r="AP42" s="170"/>
      <c r="AQ42" s="171"/>
      <c r="AR42" s="171"/>
      <c r="AS42" s="171"/>
      <c r="AT42" s="171"/>
      <c r="AU42" s="171"/>
      <c r="AV42" s="171"/>
      <c r="AW42" s="171"/>
      <c r="AX42" s="172"/>
    </row>
    <row r="43" spans="1:50" s="5" customFormat="1" ht="12.75">
      <c r="A43" s="90" t="s">
        <v>79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127"/>
      <c r="AD43" s="128"/>
      <c r="AE43" s="128"/>
      <c r="AF43" s="129"/>
      <c r="AG43" s="176"/>
      <c r="AH43" s="177"/>
      <c r="AI43" s="177"/>
      <c r="AJ43" s="177"/>
      <c r="AK43" s="177"/>
      <c r="AL43" s="177"/>
      <c r="AM43" s="177"/>
      <c r="AN43" s="177"/>
      <c r="AO43" s="188"/>
      <c r="AP43" s="176"/>
      <c r="AQ43" s="177"/>
      <c r="AR43" s="177"/>
      <c r="AS43" s="177"/>
      <c r="AT43" s="177"/>
      <c r="AU43" s="177"/>
      <c r="AV43" s="177"/>
      <c r="AW43" s="177"/>
      <c r="AX43" s="178"/>
    </row>
    <row r="44" spans="1:50" s="5" customFormat="1" ht="12.75">
      <c r="A44" s="98" t="s">
        <v>101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100"/>
      <c r="AC44" s="124"/>
      <c r="AD44" s="125"/>
      <c r="AE44" s="125"/>
      <c r="AF44" s="126"/>
      <c r="AG44" s="179"/>
      <c r="AH44" s="180"/>
      <c r="AI44" s="180"/>
      <c r="AJ44" s="180"/>
      <c r="AK44" s="180"/>
      <c r="AL44" s="180"/>
      <c r="AM44" s="180"/>
      <c r="AN44" s="180"/>
      <c r="AO44" s="189"/>
      <c r="AP44" s="179"/>
      <c r="AQ44" s="180"/>
      <c r="AR44" s="180"/>
      <c r="AS44" s="180"/>
      <c r="AT44" s="180"/>
      <c r="AU44" s="180"/>
      <c r="AV44" s="180"/>
      <c r="AW44" s="180"/>
      <c r="AX44" s="181"/>
    </row>
    <row r="45" spans="1:50" s="5" customFormat="1" ht="14.25" customHeight="1">
      <c r="A45" s="104" t="s">
        <v>102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6"/>
      <c r="AC45" s="101"/>
      <c r="AD45" s="102"/>
      <c r="AE45" s="102"/>
      <c r="AF45" s="103"/>
      <c r="AG45" s="170"/>
      <c r="AH45" s="171"/>
      <c r="AI45" s="171"/>
      <c r="AJ45" s="171"/>
      <c r="AK45" s="171"/>
      <c r="AL45" s="171"/>
      <c r="AM45" s="171"/>
      <c r="AN45" s="171"/>
      <c r="AO45" s="184"/>
      <c r="AP45" s="170"/>
      <c r="AQ45" s="171"/>
      <c r="AR45" s="171"/>
      <c r="AS45" s="171"/>
      <c r="AT45" s="171"/>
      <c r="AU45" s="171"/>
      <c r="AV45" s="171"/>
      <c r="AW45" s="171"/>
      <c r="AX45" s="172"/>
    </row>
    <row r="46" spans="1:50" s="5" customFormat="1" ht="12.75">
      <c r="A46" s="95" t="s">
        <v>133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127"/>
      <c r="AD46" s="128"/>
      <c r="AE46" s="128"/>
      <c r="AF46" s="129"/>
      <c r="AG46" s="176"/>
      <c r="AH46" s="177"/>
      <c r="AI46" s="177"/>
      <c r="AJ46" s="177"/>
      <c r="AK46" s="177"/>
      <c r="AL46" s="177"/>
      <c r="AM46" s="177"/>
      <c r="AN46" s="177"/>
      <c r="AO46" s="188"/>
      <c r="AP46" s="176"/>
      <c r="AQ46" s="177"/>
      <c r="AR46" s="177"/>
      <c r="AS46" s="177"/>
      <c r="AT46" s="177"/>
      <c r="AU46" s="177"/>
      <c r="AV46" s="177"/>
      <c r="AW46" s="177"/>
      <c r="AX46" s="178"/>
    </row>
    <row r="47" spans="1:50" s="5" customFormat="1" ht="12.75">
      <c r="A47" s="98" t="s">
        <v>134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124"/>
      <c r="AD47" s="125"/>
      <c r="AE47" s="125"/>
      <c r="AF47" s="126"/>
      <c r="AG47" s="179"/>
      <c r="AH47" s="180"/>
      <c r="AI47" s="180"/>
      <c r="AJ47" s="180"/>
      <c r="AK47" s="180"/>
      <c r="AL47" s="180"/>
      <c r="AM47" s="180"/>
      <c r="AN47" s="180"/>
      <c r="AO47" s="189"/>
      <c r="AP47" s="179"/>
      <c r="AQ47" s="180"/>
      <c r="AR47" s="180"/>
      <c r="AS47" s="180"/>
      <c r="AT47" s="180"/>
      <c r="AU47" s="180"/>
      <c r="AV47" s="180"/>
      <c r="AW47" s="180"/>
      <c r="AX47" s="181"/>
    </row>
    <row r="48" spans="1:50" s="5" customFormat="1" ht="14.25" customHeight="1">
      <c r="A48" s="200" t="s">
        <v>130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101"/>
      <c r="AD48" s="102"/>
      <c r="AE48" s="102"/>
      <c r="AF48" s="103"/>
      <c r="AG48" s="170"/>
      <c r="AH48" s="171"/>
      <c r="AI48" s="171"/>
      <c r="AJ48" s="171"/>
      <c r="AK48" s="171"/>
      <c r="AL48" s="171"/>
      <c r="AM48" s="171"/>
      <c r="AN48" s="171"/>
      <c r="AO48" s="184"/>
      <c r="AP48" s="170"/>
      <c r="AQ48" s="171"/>
      <c r="AR48" s="171"/>
      <c r="AS48" s="171"/>
      <c r="AT48" s="171"/>
      <c r="AU48" s="171"/>
      <c r="AV48" s="171"/>
      <c r="AW48" s="171"/>
      <c r="AX48" s="172"/>
    </row>
    <row r="49" spans="1:50" s="5" customFormat="1" ht="14.25" customHeight="1">
      <c r="A49" s="153" t="s">
        <v>131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5"/>
      <c r="AC49" s="112"/>
      <c r="AD49" s="113"/>
      <c r="AE49" s="113"/>
      <c r="AF49" s="114"/>
      <c r="AG49" s="167"/>
      <c r="AH49" s="168"/>
      <c r="AI49" s="168"/>
      <c r="AJ49" s="168"/>
      <c r="AK49" s="168"/>
      <c r="AL49" s="168"/>
      <c r="AM49" s="168"/>
      <c r="AN49" s="168"/>
      <c r="AO49" s="185"/>
      <c r="AP49" s="167"/>
      <c r="AQ49" s="168"/>
      <c r="AR49" s="168"/>
      <c r="AS49" s="168"/>
      <c r="AT49" s="168"/>
      <c r="AU49" s="168"/>
      <c r="AV49" s="168"/>
      <c r="AW49" s="168"/>
      <c r="AX49" s="169"/>
    </row>
    <row r="50" spans="1:50" s="5" customFormat="1" ht="14.25" customHeight="1">
      <c r="A50" s="200" t="s">
        <v>103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101"/>
      <c r="AD50" s="102"/>
      <c r="AE50" s="102"/>
      <c r="AF50" s="103"/>
      <c r="AG50" s="170"/>
      <c r="AH50" s="171"/>
      <c r="AI50" s="171"/>
      <c r="AJ50" s="171"/>
      <c r="AK50" s="171"/>
      <c r="AL50" s="171"/>
      <c r="AM50" s="171"/>
      <c r="AN50" s="171"/>
      <c r="AO50" s="184"/>
      <c r="AP50" s="170"/>
      <c r="AQ50" s="171"/>
      <c r="AR50" s="171"/>
      <c r="AS50" s="171"/>
      <c r="AT50" s="171"/>
      <c r="AU50" s="171"/>
      <c r="AV50" s="171"/>
      <c r="AW50" s="171"/>
      <c r="AX50" s="172"/>
    </row>
    <row r="51" spans="1:50" s="5" customFormat="1" ht="12.75">
      <c r="A51" s="95" t="s">
        <v>80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127"/>
      <c r="AD51" s="128"/>
      <c r="AE51" s="128"/>
      <c r="AF51" s="129"/>
      <c r="AG51" s="176"/>
      <c r="AH51" s="177"/>
      <c r="AI51" s="177"/>
      <c r="AJ51" s="177"/>
      <c r="AK51" s="177"/>
      <c r="AL51" s="177"/>
      <c r="AM51" s="177"/>
      <c r="AN51" s="177"/>
      <c r="AO51" s="188"/>
      <c r="AP51" s="176"/>
      <c r="AQ51" s="177"/>
      <c r="AR51" s="177"/>
      <c r="AS51" s="177"/>
      <c r="AT51" s="177"/>
      <c r="AU51" s="177"/>
      <c r="AV51" s="177"/>
      <c r="AW51" s="177"/>
      <c r="AX51" s="178"/>
    </row>
    <row r="52" spans="1:50" s="5" customFormat="1" ht="12.75">
      <c r="A52" s="98" t="s">
        <v>104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100"/>
      <c r="AC52" s="124"/>
      <c r="AD52" s="125"/>
      <c r="AE52" s="125"/>
      <c r="AF52" s="126"/>
      <c r="AG52" s="179"/>
      <c r="AH52" s="180"/>
      <c r="AI52" s="180"/>
      <c r="AJ52" s="180"/>
      <c r="AK52" s="180"/>
      <c r="AL52" s="180"/>
      <c r="AM52" s="180"/>
      <c r="AN52" s="180"/>
      <c r="AO52" s="189"/>
      <c r="AP52" s="179"/>
      <c r="AQ52" s="180"/>
      <c r="AR52" s="180"/>
      <c r="AS52" s="180"/>
      <c r="AT52" s="180"/>
      <c r="AU52" s="180"/>
      <c r="AV52" s="180"/>
      <c r="AW52" s="180"/>
      <c r="AX52" s="181"/>
    </row>
    <row r="53" spans="1:50" s="5" customFormat="1" ht="14.25" customHeight="1">
      <c r="A53" s="104" t="s">
        <v>132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6"/>
      <c r="AC53" s="101"/>
      <c r="AD53" s="102"/>
      <c r="AE53" s="102"/>
      <c r="AF53" s="103"/>
      <c r="AG53" s="170"/>
      <c r="AH53" s="171"/>
      <c r="AI53" s="171"/>
      <c r="AJ53" s="171"/>
      <c r="AK53" s="171"/>
      <c r="AL53" s="171"/>
      <c r="AM53" s="171"/>
      <c r="AN53" s="171"/>
      <c r="AO53" s="184"/>
      <c r="AP53" s="170"/>
      <c r="AQ53" s="171"/>
      <c r="AR53" s="171"/>
      <c r="AS53" s="171"/>
      <c r="AT53" s="171"/>
      <c r="AU53" s="171"/>
      <c r="AV53" s="171"/>
      <c r="AW53" s="171"/>
      <c r="AX53" s="172"/>
    </row>
    <row r="54" spans="1:50" s="5" customFormat="1" ht="14.25" customHeight="1" thickBo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5"/>
      <c r="AC54" s="190"/>
      <c r="AD54" s="191"/>
      <c r="AE54" s="191"/>
      <c r="AF54" s="192"/>
      <c r="AG54" s="230"/>
      <c r="AH54" s="231"/>
      <c r="AI54" s="231"/>
      <c r="AJ54" s="231"/>
      <c r="AK54" s="231"/>
      <c r="AL54" s="231"/>
      <c r="AM54" s="231"/>
      <c r="AN54" s="231"/>
      <c r="AO54" s="232"/>
      <c r="AP54" s="230"/>
      <c r="AQ54" s="231"/>
      <c r="AR54" s="231"/>
      <c r="AS54" s="231"/>
      <c r="AT54" s="231"/>
      <c r="AU54" s="231"/>
      <c r="AV54" s="231"/>
      <c r="AW54" s="231"/>
      <c r="AX54" s="233"/>
    </row>
    <row r="55" s="9" customFormat="1" ht="12"/>
    <row r="56" spans="1:50" s="16" customFormat="1" ht="12" customHeight="1">
      <c r="A56" s="16" t="s">
        <v>67</v>
      </c>
      <c r="H56" s="69"/>
      <c r="I56" s="69"/>
      <c r="J56" s="69"/>
      <c r="K56" s="69"/>
      <c r="L56" s="69"/>
      <c r="N56" s="234" t="s">
        <v>252</v>
      </c>
      <c r="O56" s="234"/>
      <c r="P56" s="234"/>
      <c r="Q56" s="234"/>
      <c r="R56" s="234"/>
      <c r="S56" s="234"/>
      <c r="T56" s="234"/>
      <c r="U56" s="234"/>
      <c r="V56" s="234"/>
      <c r="W56" s="234"/>
      <c r="Z56" s="16" t="s">
        <v>154</v>
      </c>
      <c r="AI56" s="69"/>
      <c r="AJ56" s="69"/>
      <c r="AK56" s="69"/>
      <c r="AL56" s="69"/>
      <c r="AM56" s="69"/>
      <c r="AO56" s="234" t="s">
        <v>172</v>
      </c>
      <c r="AP56" s="234"/>
      <c r="AQ56" s="234"/>
      <c r="AR56" s="234"/>
      <c r="AS56" s="234"/>
      <c r="AT56" s="234"/>
      <c r="AU56" s="234"/>
      <c r="AV56" s="234"/>
      <c r="AW56" s="234"/>
      <c r="AX56" s="234"/>
    </row>
    <row r="57" spans="8:50" s="17" customFormat="1" ht="12" customHeight="1">
      <c r="H57" s="229" t="s">
        <v>68</v>
      </c>
      <c r="I57" s="229"/>
      <c r="J57" s="229"/>
      <c r="K57" s="229"/>
      <c r="L57" s="229"/>
      <c r="N57" s="229" t="s">
        <v>69</v>
      </c>
      <c r="O57" s="229"/>
      <c r="P57" s="229"/>
      <c r="Q57" s="229"/>
      <c r="R57" s="229"/>
      <c r="S57" s="229"/>
      <c r="T57" s="229"/>
      <c r="U57" s="229"/>
      <c r="V57" s="229"/>
      <c r="W57" s="229"/>
      <c r="AI57" s="229" t="s">
        <v>68</v>
      </c>
      <c r="AJ57" s="229"/>
      <c r="AK57" s="229"/>
      <c r="AL57" s="229"/>
      <c r="AM57" s="229"/>
      <c r="AO57" s="229" t="s">
        <v>69</v>
      </c>
      <c r="AP57" s="229"/>
      <c r="AQ57" s="229"/>
      <c r="AR57" s="229"/>
      <c r="AS57" s="229"/>
      <c r="AT57" s="229"/>
      <c r="AU57" s="229"/>
      <c r="AV57" s="229"/>
      <c r="AW57" s="229"/>
      <c r="AX57" s="229"/>
    </row>
    <row r="58" s="17" customFormat="1" ht="12" customHeight="1"/>
    <row r="59" s="18" customFormat="1" ht="12" customHeight="1"/>
    <row r="60" spans="1:18" s="9" customFormat="1" ht="12" customHeight="1">
      <c r="A60" s="23" t="s">
        <v>137</v>
      </c>
      <c r="B60" s="235" t="s">
        <v>248</v>
      </c>
      <c r="C60" s="235"/>
      <c r="D60" s="24" t="s">
        <v>138</v>
      </c>
      <c r="E60" s="234" t="s">
        <v>176</v>
      </c>
      <c r="F60" s="234"/>
      <c r="G60" s="234"/>
      <c r="H60" s="234"/>
      <c r="I60" s="234"/>
      <c r="J60" s="234"/>
      <c r="K60" s="234"/>
      <c r="L60" s="234"/>
      <c r="M60" s="236" t="s">
        <v>71</v>
      </c>
      <c r="N60" s="236"/>
      <c r="O60" s="237" t="s">
        <v>249</v>
      </c>
      <c r="P60" s="237"/>
      <c r="Q60" s="25" t="s">
        <v>70</v>
      </c>
      <c r="R60" s="25"/>
    </row>
  </sheetData>
  <sheetProtection/>
  <mergeCells count="198">
    <mergeCell ref="H56:L56"/>
    <mergeCell ref="N56:W56"/>
    <mergeCell ref="AI56:AM56"/>
    <mergeCell ref="AO56:AX56"/>
    <mergeCell ref="B60:C60"/>
    <mergeCell ref="E60:L60"/>
    <mergeCell ref="M60:N60"/>
    <mergeCell ref="O60:P60"/>
    <mergeCell ref="A53:AB53"/>
    <mergeCell ref="AC53:AF53"/>
    <mergeCell ref="AG53:AO53"/>
    <mergeCell ref="AP53:AX53"/>
    <mergeCell ref="A54:AB54"/>
    <mergeCell ref="AC54:AF54"/>
    <mergeCell ref="AG54:AO54"/>
    <mergeCell ref="AP54:AX54"/>
    <mergeCell ref="AC41:AF41"/>
    <mergeCell ref="A52:AB52"/>
    <mergeCell ref="AC52:AF52"/>
    <mergeCell ref="AP51:AX52"/>
    <mergeCell ref="AG51:AO52"/>
    <mergeCell ref="AC49:AF49"/>
    <mergeCell ref="AC42:AF42"/>
    <mergeCell ref="AC43:AF43"/>
    <mergeCell ref="AG20:AO20"/>
    <mergeCell ref="AG21:AO21"/>
    <mergeCell ref="AG27:AO27"/>
    <mergeCell ref="AG25:AO26"/>
    <mergeCell ref="AG22:AO23"/>
    <mergeCell ref="H57:L57"/>
    <mergeCell ref="N57:W57"/>
    <mergeCell ref="AI57:AM57"/>
    <mergeCell ref="AO57:AX57"/>
    <mergeCell ref="AP39:AX40"/>
    <mergeCell ref="A39:AB39"/>
    <mergeCell ref="AC39:AF39"/>
    <mergeCell ref="A19:AB19"/>
    <mergeCell ref="A20:AB20"/>
    <mergeCell ref="A21:AB21"/>
    <mergeCell ref="A22:AB22"/>
    <mergeCell ref="A23:AB23"/>
    <mergeCell ref="AP16:AX16"/>
    <mergeCell ref="AP17:AX18"/>
    <mergeCell ref="AP13:AX14"/>
    <mergeCell ref="AP10:AX12"/>
    <mergeCell ref="AG16:AO16"/>
    <mergeCell ref="AG19:AO19"/>
    <mergeCell ref="AG17:AO18"/>
    <mergeCell ref="AP7:AX7"/>
    <mergeCell ref="AP8:AX8"/>
    <mergeCell ref="AP5:AX6"/>
    <mergeCell ref="A38:AB38"/>
    <mergeCell ref="AC38:AF38"/>
    <mergeCell ref="AP37:AX37"/>
    <mergeCell ref="AP38:AX38"/>
    <mergeCell ref="AG37:AO37"/>
    <mergeCell ref="A5:AB5"/>
    <mergeCell ref="A6:AB6"/>
    <mergeCell ref="AP2:AX2"/>
    <mergeCell ref="AP3:AX3"/>
    <mergeCell ref="AP4:AX4"/>
    <mergeCell ref="AG2:AO2"/>
    <mergeCell ref="AG3:AO3"/>
    <mergeCell ref="AG4:AO4"/>
    <mergeCell ref="A7:AB7"/>
    <mergeCell ref="A8:AB8"/>
    <mergeCell ref="A9:AB9"/>
    <mergeCell ref="A10:AB10"/>
    <mergeCell ref="AC2:AF2"/>
    <mergeCell ref="AC3:AF3"/>
    <mergeCell ref="AC4:AF4"/>
    <mergeCell ref="A2:AB2"/>
    <mergeCell ref="A3:AB3"/>
    <mergeCell ref="A4:AB4"/>
    <mergeCell ref="A15:AB15"/>
    <mergeCell ref="A17:AB17"/>
    <mergeCell ref="A16:AB16"/>
    <mergeCell ref="A18:AB18"/>
    <mergeCell ref="A11:AB11"/>
    <mergeCell ref="A12:AB12"/>
    <mergeCell ref="A13:AB13"/>
    <mergeCell ref="A14:AB14"/>
    <mergeCell ref="A30:AB30"/>
    <mergeCell ref="A31:AB31"/>
    <mergeCell ref="A24:AB24"/>
    <mergeCell ref="A25:AB25"/>
    <mergeCell ref="A26:AB26"/>
    <mergeCell ref="A27:AB27"/>
    <mergeCell ref="A49:AB49"/>
    <mergeCell ref="A50:AB50"/>
    <mergeCell ref="A48:AB48"/>
    <mergeCell ref="A46:AB46"/>
    <mergeCell ref="A47:AB47"/>
    <mergeCell ref="A43:AB43"/>
    <mergeCell ref="AC5:AF5"/>
    <mergeCell ref="AC6:AF6"/>
    <mergeCell ref="AC7:AF7"/>
    <mergeCell ref="AC8:AF8"/>
    <mergeCell ref="A36:AB36"/>
    <mergeCell ref="A37:AB37"/>
    <mergeCell ref="A32:AB32"/>
    <mergeCell ref="A33:AB33"/>
    <mergeCell ref="A34:AB34"/>
    <mergeCell ref="A35:AB35"/>
    <mergeCell ref="A44:AB44"/>
    <mergeCell ref="A45:AB45"/>
    <mergeCell ref="AC11:AF11"/>
    <mergeCell ref="AC12:AF12"/>
    <mergeCell ref="AC13:AF13"/>
    <mergeCell ref="A40:AB40"/>
    <mergeCell ref="A41:AB41"/>
    <mergeCell ref="A42:AB42"/>
    <mergeCell ref="A28:AB28"/>
    <mergeCell ref="A29:AB29"/>
    <mergeCell ref="AC14:AF14"/>
    <mergeCell ref="AC15:AF15"/>
    <mergeCell ref="AC17:AF17"/>
    <mergeCell ref="AC16:AF16"/>
    <mergeCell ref="AC9:AF9"/>
    <mergeCell ref="AC10:AF10"/>
    <mergeCell ref="AC22:AF22"/>
    <mergeCell ref="AC23:AF23"/>
    <mergeCell ref="AC24:AF24"/>
    <mergeCell ref="AC25:AF25"/>
    <mergeCell ref="AC18:AF18"/>
    <mergeCell ref="AC19:AF19"/>
    <mergeCell ref="AC20:AF20"/>
    <mergeCell ref="AC21:AF21"/>
    <mergeCell ref="AC30:AF30"/>
    <mergeCell ref="AC31:AF31"/>
    <mergeCell ref="AC32:AF32"/>
    <mergeCell ref="AC33:AF33"/>
    <mergeCell ref="AC26:AF26"/>
    <mergeCell ref="AC27:AF27"/>
    <mergeCell ref="AC28:AF28"/>
    <mergeCell ref="AC29:AF29"/>
    <mergeCell ref="AC44:AF44"/>
    <mergeCell ref="AC45:AF45"/>
    <mergeCell ref="AG36:AO36"/>
    <mergeCell ref="AG41:AO41"/>
    <mergeCell ref="AG42:AO42"/>
    <mergeCell ref="AC34:AF34"/>
    <mergeCell ref="AC35:AF35"/>
    <mergeCell ref="AC36:AF36"/>
    <mergeCell ref="AC37:AF37"/>
    <mergeCell ref="AC40:AF40"/>
    <mergeCell ref="AG28:AO29"/>
    <mergeCell ref="AG34:AO34"/>
    <mergeCell ref="AG35:AO35"/>
    <mergeCell ref="AC46:AF46"/>
    <mergeCell ref="AG38:AO38"/>
    <mergeCell ref="AG43:AO44"/>
    <mergeCell ref="AG39:AO40"/>
    <mergeCell ref="AG45:AO45"/>
    <mergeCell ref="AG46:AO47"/>
    <mergeCell ref="AC47:AF47"/>
    <mergeCell ref="AG5:AO6"/>
    <mergeCell ref="AG24:AO24"/>
    <mergeCell ref="AG30:AO30"/>
    <mergeCell ref="AG31:AO31"/>
    <mergeCell ref="AG13:AO14"/>
    <mergeCell ref="AG9:AO9"/>
    <mergeCell ref="AG7:AO7"/>
    <mergeCell ref="AG8:AO8"/>
    <mergeCell ref="AG10:AO12"/>
    <mergeCell ref="AG15:AO15"/>
    <mergeCell ref="AP22:AX23"/>
    <mergeCell ref="AP24:AX24"/>
    <mergeCell ref="AG48:AO48"/>
    <mergeCell ref="A51:AB51"/>
    <mergeCell ref="AC51:AF51"/>
    <mergeCell ref="AG49:AO49"/>
    <mergeCell ref="AG50:AO50"/>
    <mergeCell ref="AC50:AF50"/>
    <mergeCell ref="AC48:AF48"/>
    <mergeCell ref="AG32:AO33"/>
    <mergeCell ref="AP25:AX26"/>
    <mergeCell ref="AP30:AX30"/>
    <mergeCell ref="AP9:AX9"/>
    <mergeCell ref="AP15:AX15"/>
    <mergeCell ref="AP43:AX44"/>
    <mergeCell ref="AP46:AX47"/>
    <mergeCell ref="AP32:AX33"/>
    <mergeCell ref="AP19:AX19"/>
    <mergeCell ref="AP20:AX20"/>
    <mergeCell ref="AP21:AX21"/>
    <mergeCell ref="AP31:AX31"/>
    <mergeCell ref="AP34:AX34"/>
    <mergeCell ref="AP35:AX35"/>
    <mergeCell ref="AP36:AX36"/>
    <mergeCell ref="AP27:AX27"/>
    <mergeCell ref="AP28:AX29"/>
    <mergeCell ref="AP49:AX49"/>
    <mergeCell ref="AP50:AX50"/>
    <mergeCell ref="AP41:AX41"/>
    <mergeCell ref="AP42:AX42"/>
    <mergeCell ref="AP45:AX45"/>
    <mergeCell ref="AP48:AX48"/>
  </mergeCells>
  <printOptions/>
  <pageMargins left="0.7874015748031497" right="0.7874015748031497" top="0.3937007874015748" bottom="0.3937007874015748" header="0.2755905511811024" footer="0.27559055118110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61"/>
  <sheetViews>
    <sheetView zoomScaleSheetLayoutView="100" zoomScalePageLayoutView="0" workbookViewId="0" topLeftCell="A1">
      <selection activeCell="AA59" sqref="AA59:AU59"/>
    </sheetView>
  </sheetViews>
  <sheetFormatPr defaultColWidth="0.875" defaultRowHeight="12.75"/>
  <cols>
    <col min="1" max="60" width="0.875" style="26" customWidth="1"/>
    <col min="61" max="61" width="1.12109375" style="26" customWidth="1"/>
    <col min="62" max="16384" width="0.875" style="26" customWidth="1"/>
  </cols>
  <sheetData>
    <row r="1" spans="63:107" ht="99" customHeight="1">
      <c r="BK1" s="349" t="s">
        <v>243</v>
      </c>
      <c r="BL1" s="349"/>
      <c r="BM1" s="349"/>
      <c r="BN1" s="349"/>
      <c r="BO1" s="349"/>
      <c r="BP1" s="349"/>
      <c r="BQ1" s="349"/>
      <c r="BR1" s="349"/>
      <c r="BS1" s="349"/>
      <c r="BT1" s="349"/>
      <c r="BU1" s="349"/>
      <c r="BV1" s="349"/>
      <c r="BW1" s="349"/>
      <c r="BX1" s="349"/>
      <c r="BY1" s="349"/>
      <c r="BZ1" s="349"/>
      <c r="CA1" s="349"/>
      <c r="CB1" s="349"/>
      <c r="CC1" s="349"/>
      <c r="CD1" s="349"/>
      <c r="CE1" s="349"/>
      <c r="CF1" s="349"/>
      <c r="CG1" s="349"/>
      <c r="CH1" s="349"/>
      <c r="CI1" s="349"/>
      <c r="CJ1" s="349"/>
      <c r="CK1" s="349"/>
      <c r="CL1" s="349"/>
      <c r="CM1" s="349"/>
      <c r="CN1" s="349"/>
      <c r="CO1" s="349"/>
      <c r="CP1" s="349"/>
      <c r="CQ1" s="349"/>
      <c r="CR1" s="349"/>
      <c r="CS1" s="349"/>
      <c r="CT1" s="349"/>
      <c r="CU1" s="349"/>
      <c r="CV1" s="349"/>
      <c r="CW1" s="349"/>
      <c r="CX1" s="349"/>
      <c r="CY1" s="349"/>
      <c r="CZ1" s="349"/>
      <c r="DA1" s="349"/>
      <c r="DB1" s="349"/>
      <c r="DC1" s="349"/>
    </row>
    <row r="2" spans="1:107" ht="15.75">
      <c r="A2" s="249" t="s">
        <v>177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</row>
    <row r="3" spans="40:68" ht="15.75">
      <c r="AN3" s="27"/>
      <c r="AO3" s="28" t="s">
        <v>178</v>
      </c>
      <c r="AP3" s="250" t="s">
        <v>179</v>
      </c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1">
        <v>20</v>
      </c>
      <c r="BH3" s="251"/>
      <c r="BI3" s="251"/>
      <c r="BJ3" s="251"/>
      <c r="BK3" s="251"/>
      <c r="BL3" s="250" t="s">
        <v>249</v>
      </c>
      <c r="BM3" s="250"/>
      <c r="BN3" s="250"/>
      <c r="BO3" s="27" t="s">
        <v>180</v>
      </c>
      <c r="BP3" s="27"/>
    </row>
    <row r="4" spans="90:107" ht="13.5" thickBot="1">
      <c r="CL4" s="252" t="s">
        <v>181</v>
      </c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4"/>
    </row>
    <row r="5" spans="87:107" ht="12.75">
      <c r="CI5" s="29" t="s">
        <v>182</v>
      </c>
      <c r="CL5" s="255" t="s">
        <v>183</v>
      </c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7"/>
    </row>
    <row r="6" spans="87:107" ht="13.5">
      <c r="CI6" s="29" t="s">
        <v>10</v>
      </c>
      <c r="CL6" s="258" t="s">
        <v>253</v>
      </c>
      <c r="CM6" s="242"/>
      <c r="CN6" s="242"/>
      <c r="CO6" s="242"/>
      <c r="CP6" s="242"/>
      <c r="CQ6" s="243"/>
      <c r="CR6" s="241" t="s">
        <v>251</v>
      </c>
      <c r="CS6" s="242"/>
      <c r="CT6" s="242"/>
      <c r="CU6" s="242"/>
      <c r="CV6" s="242"/>
      <c r="CW6" s="243"/>
      <c r="CX6" s="241" t="s">
        <v>248</v>
      </c>
      <c r="CY6" s="242"/>
      <c r="CZ6" s="242"/>
      <c r="DA6" s="242"/>
      <c r="DB6" s="242"/>
      <c r="DC6" s="329"/>
    </row>
    <row r="7" spans="1:107" ht="19.5">
      <c r="A7" s="26" t="s">
        <v>4</v>
      </c>
      <c r="N7" s="330" t="s">
        <v>149</v>
      </c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CI7" s="29" t="s">
        <v>5</v>
      </c>
      <c r="CL7" s="246" t="s">
        <v>175</v>
      </c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8"/>
    </row>
    <row r="8" spans="1:107" ht="15.75">
      <c r="A8" s="26" t="s">
        <v>6</v>
      </c>
      <c r="CI8" s="29" t="s">
        <v>11</v>
      </c>
      <c r="CL8" s="246" t="s">
        <v>184</v>
      </c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8"/>
    </row>
    <row r="9" spans="1:107" ht="15.75">
      <c r="A9" s="26" t="s">
        <v>7</v>
      </c>
      <c r="S9" s="244" t="s">
        <v>247</v>
      </c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CI9" s="29" t="s">
        <v>81</v>
      </c>
      <c r="CL9" s="246" t="s">
        <v>246</v>
      </c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8"/>
    </row>
    <row r="10" spans="1:107" ht="15">
      <c r="A10" s="26" t="s">
        <v>185</v>
      </c>
      <c r="BA10" s="267" t="s">
        <v>173</v>
      </c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CL10" s="268" t="s">
        <v>186</v>
      </c>
      <c r="CM10" s="269"/>
      <c r="CN10" s="269"/>
      <c r="CO10" s="269"/>
      <c r="CP10" s="269"/>
      <c r="CQ10" s="269"/>
      <c r="CR10" s="269"/>
      <c r="CS10" s="269"/>
      <c r="CT10" s="270"/>
      <c r="CU10" s="298" t="s">
        <v>187</v>
      </c>
      <c r="CV10" s="269"/>
      <c r="CW10" s="269"/>
      <c r="CX10" s="269"/>
      <c r="CY10" s="269"/>
      <c r="CZ10" s="269"/>
      <c r="DA10" s="269"/>
      <c r="DB10" s="269"/>
      <c r="DC10" s="299"/>
    </row>
    <row r="11" spans="1:107" ht="15">
      <c r="A11" s="244" t="s">
        <v>174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CI11" s="29" t="s">
        <v>12</v>
      </c>
      <c r="CL11" s="271"/>
      <c r="CM11" s="250"/>
      <c r="CN11" s="250"/>
      <c r="CO11" s="250"/>
      <c r="CP11" s="250"/>
      <c r="CQ11" s="250"/>
      <c r="CR11" s="250"/>
      <c r="CS11" s="250"/>
      <c r="CT11" s="272"/>
      <c r="CU11" s="300"/>
      <c r="CV11" s="250"/>
      <c r="CW11" s="250"/>
      <c r="CX11" s="250"/>
      <c r="CY11" s="250"/>
      <c r="CZ11" s="250"/>
      <c r="DA11" s="250"/>
      <c r="DB11" s="250"/>
      <c r="DC11" s="301"/>
    </row>
    <row r="12" spans="1:107" ht="15.75" thickBot="1">
      <c r="A12" s="273" t="s">
        <v>244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30"/>
      <c r="BS12" s="30"/>
      <c r="BT12" s="30"/>
      <c r="BU12" s="30"/>
      <c r="BV12" s="30"/>
      <c r="CI12" s="29" t="s">
        <v>13</v>
      </c>
      <c r="CL12" s="302" t="s">
        <v>153</v>
      </c>
      <c r="CM12" s="303"/>
      <c r="CN12" s="303"/>
      <c r="CO12" s="303"/>
      <c r="CP12" s="303"/>
      <c r="CQ12" s="303"/>
      <c r="CR12" s="303"/>
      <c r="CS12" s="303"/>
      <c r="CT12" s="303"/>
      <c r="CU12" s="303"/>
      <c r="CV12" s="303"/>
      <c r="CW12" s="303"/>
      <c r="CX12" s="303"/>
      <c r="CY12" s="303"/>
      <c r="CZ12" s="303"/>
      <c r="DA12" s="303"/>
      <c r="DB12" s="303"/>
      <c r="DC12" s="304"/>
    </row>
    <row r="16" spans="1:107" ht="12.75">
      <c r="A16" s="259" t="s">
        <v>188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80"/>
      <c r="BP16" s="261" t="s">
        <v>189</v>
      </c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3"/>
      <c r="CG16" s="261" t="s">
        <v>190</v>
      </c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3"/>
    </row>
    <row r="17" spans="1:107" ht="12.75">
      <c r="A17" s="259" t="s">
        <v>191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80"/>
      <c r="BF17" s="259" t="s">
        <v>192</v>
      </c>
      <c r="BG17" s="260"/>
      <c r="BH17" s="260"/>
      <c r="BI17" s="260"/>
      <c r="BJ17" s="260"/>
      <c r="BK17" s="260"/>
      <c r="BL17" s="260"/>
      <c r="BM17" s="260"/>
      <c r="BN17" s="260"/>
      <c r="BO17" s="260"/>
      <c r="BP17" s="264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6"/>
      <c r="CG17" s="264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6"/>
    </row>
    <row r="18" spans="1:107" ht="13.5" thickBot="1">
      <c r="A18" s="259">
        <v>1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80"/>
      <c r="BF18" s="252">
        <v>2</v>
      </c>
      <c r="BG18" s="253"/>
      <c r="BH18" s="253"/>
      <c r="BI18" s="253"/>
      <c r="BJ18" s="253"/>
      <c r="BK18" s="253"/>
      <c r="BL18" s="253"/>
      <c r="BM18" s="253"/>
      <c r="BN18" s="253"/>
      <c r="BO18" s="254"/>
      <c r="BP18" s="252">
        <v>3</v>
      </c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4"/>
      <c r="CG18" s="252">
        <v>4</v>
      </c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4"/>
    </row>
    <row r="19" spans="1:107" ht="12.75">
      <c r="A19" s="31"/>
      <c r="B19" s="32"/>
      <c r="C19" s="32"/>
      <c r="D19" s="293" t="s">
        <v>193</v>
      </c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82" t="s">
        <v>194</v>
      </c>
      <c r="BG19" s="283"/>
      <c r="BH19" s="283"/>
      <c r="BI19" s="283"/>
      <c r="BJ19" s="283"/>
      <c r="BK19" s="283"/>
      <c r="BL19" s="283"/>
      <c r="BM19" s="283"/>
      <c r="BN19" s="283"/>
      <c r="BO19" s="284"/>
      <c r="BP19" s="285">
        <v>33907</v>
      </c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7"/>
      <c r="CG19" s="285">
        <v>18441</v>
      </c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91"/>
    </row>
    <row r="20" spans="1:107" ht="39.75" customHeight="1">
      <c r="A20" s="33"/>
      <c r="B20" s="281" t="s">
        <v>195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81"/>
      <c r="BD20" s="281"/>
      <c r="BE20" s="34"/>
      <c r="BF20" s="274"/>
      <c r="BG20" s="275"/>
      <c r="BH20" s="275"/>
      <c r="BI20" s="275"/>
      <c r="BJ20" s="275"/>
      <c r="BK20" s="275"/>
      <c r="BL20" s="275"/>
      <c r="BM20" s="275"/>
      <c r="BN20" s="275"/>
      <c r="BO20" s="276"/>
      <c r="BP20" s="288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90"/>
      <c r="CG20" s="288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92"/>
    </row>
    <row r="21" spans="1:107" ht="27" customHeight="1">
      <c r="A21" s="33"/>
      <c r="B21" s="277" t="s">
        <v>196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4" t="s">
        <v>197</v>
      </c>
      <c r="BG21" s="275"/>
      <c r="BH21" s="275"/>
      <c r="BI21" s="275"/>
      <c r="BJ21" s="275"/>
      <c r="BK21" s="275"/>
      <c r="BL21" s="275"/>
      <c r="BM21" s="275"/>
      <c r="BN21" s="275"/>
      <c r="BO21" s="276"/>
      <c r="BP21" s="278" t="s">
        <v>198</v>
      </c>
      <c r="BQ21" s="279"/>
      <c r="BR21" s="297">
        <v>24678</v>
      </c>
      <c r="BS21" s="297"/>
      <c r="BT21" s="297"/>
      <c r="BU21" s="297"/>
      <c r="BV21" s="297"/>
      <c r="BW21" s="297"/>
      <c r="BX21" s="297"/>
      <c r="BY21" s="297"/>
      <c r="BZ21" s="297"/>
      <c r="CA21" s="297"/>
      <c r="CB21" s="297"/>
      <c r="CC21" s="297"/>
      <c r="CD21" s="297"/>
      <c r="CE21" s="294" t="s">
        <v>199</v>
      </c>
      <c r="CF21" s="296"/>
      <c r="CG21" s="278" t="s">
        <v>198</v>
      </c>
      <c r="CH21" s="279"/>
      <c r="CI21" s="297">
        <v>6454</v>
      </c>
      <c r="CJ21" s="297"/>
      <c r="CK21" s="297"/>
      <c r="CL21" s="297"/>
      <c r="CM21" s="297"/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  <c r="DB21" s="294" t="s">
        <v>199</v>
      </c>
      <c r="DC21" s="295"/>
    </row>
    <row r="22" spans="1:107" ht="15.75">
      <c r="A22" s="33"/>
      <c r="B22" s="277" t="s">
        <v>200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4" t="s">
        <v>201</v>
      </c>
      <c r="BG22" s="275"/>
      <c r="BH22" s="275"/>
      <c r="BI22" s="275"/>
      <c r="BJ22" s="275"/>
      <c r="BK22" s="275"/>
      <c r="BL22" s="275"/>
      <c r="BM22" s="275"/>
      <c r="BN22" s="275"/>
      <c r="BO22" s="276"/>
      <c r="BP22" s="288">
        <f>BP19-BR21</f>
        <v>9229</v>
      </c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90"/>
      <c r="CG22" s="288">
        <f>CG19-CI21</f>
        <v>11987</v>
      </c>
      <c r="CH22" s="289"/>
      <c r="CI22" s="289"/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89"/>
      <c r="DB22" s="289"/>
      <c r="DC22" s="292"/>
    </row>
    <row r="23" spans="1:107" ht="15.75">
      <c r="A23" s="33"/>
      <c r="B23" s="277" t="s">
        <v>202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4" t="s">
        <v>203</v>
      </c>
      <c r="BG23" s="275"/>
      <c r="BH23" s="275"/>
      <c r="BI23" s="275"/>
      <c r="BJ23" s="275"/>
      <c r="BK23" s="275"/>
      <c r="BL23" s="275"/>
      <c r="BM23" s="275"/>
      <c r="BN23" s="275"/>
      <c r="BO23" s="276"/>
      <c r="BP23" s="278" t="s">
        <v>198</v>
      </c>
      <c r="BQ23" s="279"/>
      <c r="BR23" s="297">
        <v>7954</v>
      </c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4" t="s">
        <v>199</v>
      </c>
      <c r="CF23" s="296"/>
      <c r="CG23" s="278" t="s">
        <v>198</v>
      </c>
      <c r="CH23" s="279"/>
      <c r="CI23" s="297">
        <v>10494</v>
      </c>
      <c r="CJ23" s="297"/>
      <c r="CK23" s="29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  <c r="DB23" s="294" t="s">
        <v>199</v>
      </c>
      <c r="DC23" s="295"/>
    </row>
    <row r="24" spans="1:107" ht="15.75">
      <c r="A24" s="33"/>
      <c r="B24" s="277" t="s">
        <v>204</v>
      </c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4" t="s">
        <v>205</v>
      </c>
      <c r="BG24" s="275"/>
      <c r="BH24" s="275"/>
      <c r="BI24" s="275"/>
      <c r="BJ24" s="275"/>
      <c r="BK24" s="275"/>
      <c r="BL24" s="275"/>
      <c r="BM24" s="275"/>
      <c r="BN24" s="275"/>
      <c r="BO24" s="276"/>
      <c r="BP24" s="278" t="s">
        <v>198</v>
      </c>
      <c r="BQ24" s="279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297"/>
      <c r="CC24" s="297"/>
      <c r="CD24" s="297"/>
      <c r="CE24" s="294" t="s">
        <v>199</v>
      </c>
      <c r="CF24" s="296"/>
      <c r="CG24" s="278" t="s">
        <v>198</v>
      </c>
      <c r="CH24" s="279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7"/>
      <c r="DA24" s="297"/>
      <c r="DB24" s="294" t="s">
        <v>199</v>
      </c>
      <c r="DC24" s="295"/>
    </row>
    <row r="25" spans="1:107" ht="15.75">
      <c r="A25" s="33"/>
      <c r="B25" s="277" t="s">
        <v>206</v>
      </c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7"/>
      <c r="BF25" s="274" t="s">
        <v>207</v>
      </c>
      <c r="BG25" s="275"/>
      <c r="BH25" s="275"/>
      <c r="BI25" s="275"/>
      <c r="BJ25" s="275"/>
      <c r="BK25" s="275"/>
      <c r="BL25" s="275"/>
      <c r="BM25" s="275"/>
      <c r="BN25" s="275"/>
      <c r="BO25" s="276"/>
      <c r="BP25" s="288">
        <f>BP22-BR23-BR24</f>
        <v>1275</v>
      </c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90"/>
      <c r="CG25" s="288">
        <f>CG22-CI23-CI24</f>
        <v>1493</v>
      </c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89"/>
      <c r="DB25" s="289"/>
      <c r="DC25" s="292"/>
    </row>
    <row r="26" spans="1:107" ht="12.75">
      <c r="A26" s="31"/>
      <c r="B26" s="32"/>
      <c r="C26" s="32"/>
      <c r="D26" s="293" t="s">
        <v>208</v>
      </c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305" t="s">
        <v>209</v>
      </c>
      <c r="BG26" s="306"/>
      <c r="BH26" s="306"/>
      <c r="BI26" s="306"/>
      <c r="BJ26" s="306"/>
      <c r="BK26" s="306"/>
      <c r="BL26" s="306"/>
      <c r="BM26" s="306"/>
      <c r="BN26" s="306"/>
      <c r="BO26" s="307"/>
      <c r="BP26" s="308"/>
      <c r="BQ26" s="309"/>
      <c r="BR26" s="309"/>
      <c r="BS26" s="309"/>
      <c r="BT26" s="309"/>
      <c r="BU26" s="309"/>
      <c r="BV26" s="309"/>
      <c r="BW26" s="309"/>
      <c r="BX26" s="309"/>
      <c r="BY26" s="309"/>
      <c r="BZ26" s="309"/>
      <c r="CA26" s="309"/>
      <c r="CB26" s="309"/>
      <c r="CC26" s="309"/>
      <c r="CD26" s="309"/>
      <c r="CE26" s="309"/>
      <c r="CF26" s="310"/>
      <c r="CG26" s="308"/>
      <c r="CH26" s="309"/>
      <c r="CI26" s="309"/>
      <c r="CJ26" s="309"/>
      <c r="CK26" s="309"/>
      <c r="CL26" s="309"/>
      <c r="CM26" s="309"/>
      <c r="CN26" s="309"/>
      <c r="CO26" s="309"/>
      <c r="CP26" s="309"/>
      <c r="CQ26" s="309"/>
      <c r="CR26" s="309"/>
      <c r="CS26" s="309"/>
      <c r="CT26" s="309"/>
      <c r="CU26" s="309"/>
      <c r="CV26" s="309"/>
      <c r="CW26" s="309"/>
      <c r="CX26" s="309"/>
      <c r="CY26" s="309"/>
      <c r="CZ26" s="309"/>
      <c r="DA26" s="309"/>
      <c r="DB26" s="309"/>
      <c r="DC26" s="311"/>
    </row>
    <row r="27" spans="1:107" ht="12.75">
      <c r="A27" s="33"/>
      <c r="B27" s="281" t="s">
        <v>210</v>
      </c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34"/>
      <c r="BF27" s="274"/>
      <c r="BG27" s="275"/>
      <c r="BH27" s="275"/>
      <c r="BI27" s="275"/>
      <c r="BJ27" s="275"/>
      <c r="BK27" s="275"/>
      <c r="BL27" s="275"/>
      <c r="BM27" s="275"/>
      <c r="BN27" s="275"/>
      <c r="BO27" s="276"/>
      <c r="BP27" s="288"/>
      <c r="BQ27" s="289"/>
      <c r="BR27" s="289"/>
      <c r="BS27" s="289"/>
      <c r="BT27" s="289"/>
      <c r="BU27" s="289"/>
      <c r="BV27" s="289"/>
      <c r="BW27" s="289"/>
      <c r="BX27" s="289"/>
      <c r="BY27" s="289"/>
      <c r="BZ27" s="289"/>
      <c r="CA27" s="289"/>
      <c r="CB27" s="289"/>
      <c r="CC27" s="289"/>
      <c r="CD27" s="289"/>
      <c r="CE27" s="289"/>
      <c r="CF27" s="290"/>
      <c r="CG27" s="288"/>
      <c r="CH27" s="289"/>
      <c r="CI27" s="289"/>
      <c r="CJ27" s="289"/>
      <c r="CK27" s="289"/>
      <c r="CL27" s="289"/>
      <c r="CM27" s="289"/>
      <c r="CN27" s="289"/>
      <c r="CO27" s="289"/>
      <c r="CP27" s="289"/>
      <c r="CQ27" s="289"/>
      <c r="CR27" s="289"/>
      <c r="CS27" s="289"/>
      <c r="CT27" s="289"/>
      <c r="CU27" s="289"/>
      <c r="CV27" s="289"/>
      <c r="CW27" s="289"/>
      <c r="CX27" s="289"/>
      <c r="CY27" s="289"/>
      <c r="CZ27" s="289"/>
      <c r="DA27" s="289"/>
      <c r="DB27" s="289"/>
      <c r="DC27" s="292"/>
    </row>
    <row r="28" spans="1:107" ht="15.75">
      <c r="A28" s="33"/>
      <c r="B28" s="277" t="s">
        <v>211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4" t="s">
        <v>212</v>
      </c>
      <c r="BG28" s="275"/>
      <c r="BH28" s="275"/>
      <c r="BI28" s="275"/>
      <c r="BJ28" s="275"/>
      <c r="BK28" s="275"/>
      <c r="BL28" s="275"/>
      <c r="BM28" s="275"/>
      <c r="BN28" s="275"/>
      <c r="BO28" s="276"/>
      <c r="BP28" s="278" t="s">
        <v>198</v>
      </c>
      <c r="BQ28" s="279"/>
      <c r="BR28" s="297">
        <v>0</v>
      </c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4" t="s">
        <v>199</v>
      </c>
      <c r="CF28" s="296"/>
      <c r="CG28" s="278" t="s">
        <v>198</v>
      </c>
      <c r="CH28" s="279"/>
      <c r="CI28" s="297">
        <v>0</v>
      </c>
      <c r="CJ28" s="297"/>
      <c r="CK28" s="297"/>
      <c r="CL28" s="297"/>
      <c r="CM28" s="297"/>
      <c r="CN28" s="297"/>
      <c r="CO28" s="297"/>
      <c r="CP28" s="297"/>
      <c r="CQ28" s="297"/>
      <c r="CR28" s="297"/>
      <c r="CS28" s="297"/>
      <c r="CT28" s="297"/>
      <c r="CU28" s="297"/>
      <c r="CV28" s="297"/>
      <c r="CW28" s="297"/>
      <c r="CX28" s="297"/>
      <c r="CY28" s="297"/>
      <c r="CZ28" s="297"/>
      <c r="DA28" s="297"/>
      <c r="DB28" s="294" t="s">
        <v>199</v>
      </c>
      <c r="DC28" s="295"/>
    </row>
    <row r="29" spans="1:107" ht="15.75">
      <c r="A29" s="33"/>
      <c r="B29" s="277" t="s">
        <v>213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7"/>
      <c r="BF29" s="274" t="s">
        <v>214</v>
      </c>
      <c r="BG29" s="275"/>
      <c r="BH29" s="275"/>
      <c r="BI29" s="275"/>
      <c r="BJ29" s="275"/>
      <c r="BK29" s="275"/>
      <c r="BL29" s="275"/>
      <c r="BM29" s="275"/>
      <c r="BN29" s="275"/>
      <c r="BO29" s="276"/>
      <c r="BP29" s="288"/>
      <c r="BQ29" s="289"/>
      <c r="BR29" s="289"/>
      <c r="BS29" s="289"/>
      <c r="BT29" s="289"/>
      <c r="BU29" s="289"/>
      <c r="BV29" s="289"/>
      <c r="BW29" s="289"/>
      <c r="BX29" s="289"/>
      <c r="BY29" s="289"/>
      <c r="BZ29" s="289"/>
      <c r="CA29" s="289"/>
      <c r="CB29" s="289"/>
      <c r="CC29" s="289"/>
      <c r="CD29" s="289"/>
      <c r="CE29" s="289"/>
      <c r="CF29" s="290"/>
      <c r="CG29" s="288"/>
      <c r="CH29" s="289"/>
      <c r="CI29" s="289"/>
      <c r="CJ29" s="289"/>
      <c r="CK29" s="289"/>
      <c r="CL29" s="289"/>
      <c r="CM29" s="289"/>
      <c r="CN29" s="289"/>
      <c r="CO29" s="289"/>
      <c r="CP29" s="289"/>
      <c r="CQ29" s="289"/>
      <c r="CR29" s="289"/>
      <c r="CS29" s="289"/>
      <c r="CT29" s="289"/>
      <c r="CU29" s="289"/>
      <c r="CV29" s="289"/>
      <c r="CW29" s="289"/>
      <c r="CX29" s="289"/>
      <c r="CY29" s="289"/>
      <c r="CZ29" s="289"/>
      <c r="DA29" s="289"/>
      <c r="DB29" s="289"/>
      <c r="DC29" s="292"/>
    </row>
    <row r="30" spans="1:107" ht="15.75">
      <c r="A30" s="33"/>
      <c r="B30" s="277" t="s">
        <v>215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7"/>
      <c r="BF30" s="274" t="s">
        <v>216</v>
      </c>
      <c r="BG30" s="275"/>
      <c r="BH30" s="275"/>
      <c r="BI30" s="275"/>
      <c r="BJ30" s="275"/>
      <c r="BK30" s="275"/>
      <c r="BL30" s="275"/>
      <c r="BM30" s="275"/>
      <c r="BN30" s="275"/>
      <c r="BO30" s="276"/>
      <c r="BP30" s="288"/>
      <c r="BQ30" s="289"/>
      <c r="BR30" s="289"/>
      <c r="BS30" s="289"/>
      <c r="BT30" s="289"/>
      <c r="BU30" s="289"/>
      <c r="BV30" s="289"/>
      <c r="BW30" s="289"/>
      <c r="BX30" s="289"/>
      <c r="BY30" s="289"/>
      <c r="BZ30" s="289"/>
      <c r="CA30" s="289"/>
      <c r="CB30" s="289"/>
      <c r="CC30" s="289"/>
      <c r="CD30" s="289"/>
      <c r="CE30" s="289"/>
      <c r="CF30" s="290"/>
      <c r="CG30" s="288"/>
      <c r="CH30" s="289"/>
      <c r="CI30" s="289"/>
      <c r="CJ30" s="289"/>
      <c r="CK30" s="289"/>
      <c r="CL30" s="289"/>
      <c r="CM30" s="289"/>
      <c r="CN30" s="289"/>
      <c r="CO30" s="289"/>
      <c r="CP30" s="289"/>
      <c r="CQ30" s="289"/>
      <c r="CR30" s="289"/>
      <c r="CS30" s="289"/>
      <c r="CT30" s="289"/>
      <c r="CU30" s="289"/>
      <c r="CV30" s="289"/>
      <c r="CW30" s="289"/>
      <c r="CX30" s="289"/>
      <c r="CY30" s="289"/>
      <c r="CZ30" s="289"/>
      <c r="DA30" s="289"/>
      <c r="DB30" s="289"/>
      <c r="DC30" s="292"/>
    </row>
    <row r="31" spans="1:107" ht="15.75">
      <c r="A31" s="33"/>
      <c r="B31" s="277" t="s">
        <v>217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277"/>
      <c r="BC31" s="277"/>
      <c r="BD31" s="277"/>
      <c r="BE31" s="277"/>
      <c r="BF31" s="274" t="s">
        <v>218</v>
      </c>
      <c r="BG31" s="275"/>
      <c r="BH31" s="275"/>
      <c r="BI31" s="275"/>
      <c r="BJ31" s="275"/>
      <c r="BK31" s="275"/>
      <c r="BL31" s="275"/>
      <c r="BM31" s="275"/>
      <c r="BN31" s="275"/>
      <c r="BO31" s="276"/>
      <c r="BP31" s="278" t="s">
        <v>198</v>
      </c>
      <c r="BQ31" s="279"/>
      <c r="BR31" s="297">
        <v>164</v>
      </c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294" t="s">
        <v>199</v>
      </c>
      <c r="CF31" s="296"/>
      <c r="CG31" s="278" t="s">
        <v>198</v>
      </c>
      <c r="CH31" s="279"/>
      <c r="CI31" s="297">
        <v>230</v>
      </c>
      <c r="CJ31" s="297"/>
      <c r="CK31" s="297"/>
      <c r="CL31" s="297"/>
      <c r="CM31" s="297"/>
      <c r="CN31" s="297"/>
      <c r="CO31" s="297"/>
      <c r="CP31" s="297"/>
      <c r="CQ31" s="297"/>
      <c r="CR31" s="297"/>
      <c r="CS31" s="297"/>
      <c r="CT31" s="297"/>
      <c r="CU31" s="297"/>
      <c r="CV31" s="297"/>
      <c r="CW31" s="297"/>
      <c r="CX31" s="297"/>
      <c r="CY31" s="297"/>
      <c r="CZ31" s="297"/>
      <c r="DA31" s="297"/>
      <c r="DB31" s="294" t="s">
        <v>199</v>
      </c>
      <c r="DC31" s="295"/>
    </row>
    <row r="32" spans="1:107" ht="15.75">
      <c r="A32" s="35"/>
      <c r="B32" s="36"/>
      <c r="C32" s="36"/>
      <c r="D32" s="312" t="s">
        <v>219</v>
      </c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3" t="s">
        <v>21</v>
      </c>
      <c r="BG32" s="314"/>
      <c r="BH32" s="314"/>
      <c r="BI32" s="314"/>
      <c r="BJ32" s="314"/>
      <c r="BK32" s="314"/>
      <c r="BL32" s="314"/>
      <c r="BM32" s="314"/>
      <c r="BN32" s="314"/>
      <c r="BO32" s="315"/>
      <c r="BP32" s="316">
        <f>BP25+BP26-BR28+BP29+BP30-BR31</f>
        <v>1111</v>
      </c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7"/>
      <c r="CB32" s="297"/>
      <c r="CC32" s="297"/>
      <c r="CD32" s="297"/>
      <c r="CE32" s="297"/>
      <c r="CF32" s="317"/>
      <c r="CG32" s="316">
        <f>CG25+CG26-CI28+CG29+CG30-CI31</f>
        <v>1263</v>
      </c>
      <c r="CH32" s="297"/>
      <c r="CI32" s="297"/>
      <c r="CJ32" s="297"/>
      <c r="CK32" s="297"/>
      <c r="CL32" s="297"/>
      <c r="CM32" s="297"/>
      <c r="CN32" s="297"/>
      <c r="CO32" s="297"/>
      <c r="CP32" s="297"/>
      <c r="CQ32" s="297"/>
      <c r="CR32" s="297"/>
      <c r="CS32" s="297"/>
      <c r="CT32" s="297"/>
      <c r="CU32" s="297"/>
      <c r="CV32" s="297"/>
      <c r="CW32" s="297"/>
      <c r="CX32" s="297"/>
      <c r="CY32" s="297"/>
      <c r="CZ32" s="297"/>
      <c r="DA32" s="297"/>
      <c r="DB32" s="297"/>
      <c r="DC32" s="318"/>
    </row>
    <row r="33" spans="1:107" ht="15.75">
      <c r="A33" s="33"/>
      <c r="B33" s="277" t="s">
        <v>144</v>
      </c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7"/>
      <c r="AZ33" s="277"/>
      <c r="BA33" s="277"/>
      <c r="BB33" s="277"/>
      <c r="BC33" s="277"/>
      <c r="BD33" s="277"/>
      <c r="BE33" s="277"/>
      <c r="BF33" s="274" t="s">
        <v>220</v>
      </c>
      <c r="BG33" s="275"/>
      <c r="BH33" s="275"/>
      <c r="BI33" s="275"/>
      <c r="BJ33" s="275"/>
      <c r="BK33" s="275"/>
      <c r="BL33" s="275"/>
      <c r="BM33" s="275"/>
      <c r="BN33" s="275"/>
      <c r="BO33" s="276"/>
      <c r="BP33" s="288"/>
      <c r="BQ33" s="289"/>
      <c r="BR33" s="289"/>
      <c r="BS33" s="289"/>
      <c r="BT33" s="289"/>
      <c r="BU33" s="289"/>
      <c r="BV33" s="289"/>
      <c r="BW33" s="289"/>
      <c r="BX33" s="289"/>
      <c r="BY33" s="289"/>
      <c r="BZ33" s="289"/>
      <c r="CA33" s="289"/>
      <c r="CB33" s="289"/>
      <c r="CC33" s="289"/>
      <c r="CD33" s="289"/>
      <c r="CE33" s="289"/>
      <c r="CF33" s="290"/>
      <c r="CG33" s="288"/>
      <c r="CH33" s="289"/>
      <c r="CI33" s="289"/>
      <c r="CJ33" s="289"/>
      <c r="CK33" s="289"/>
      <c r="CL33" s="289"/>
      <c r="CM33" s="289"/>
      <c r="CN33" s="289"/>
      <c r="CO33" s="289"/>
      <c r="CP33" s="289"/>
      <c r="CQ33" s="289"/>
      <c r="CR33" s="289"/>
      <c r="CS33" s="289"/>
      <c r="CT33" s="289"/>
      <c r="CU33" s="289"/>
      <c r="CV33" s="289"/>
      <c r="CW33" s="289"/>
      <c r="CX33" s="289"/>
      <c r="CY33" s="289"/>
      <c r="CZ33" s="289"/>
      <c r="DA33" s="289"/>
      <c r="DB33" s="289"/>
      <c r="DC33" s="292"/>
    </row>
    <row r="34" spans="1:107" ht="15.75">
      <c r="A34" s="33"/>
      <c r="B34" s="277" t="s">
        <v>124</v>
      </c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77"/>
      <c r="AZ34" s="277"/>
      <c r="BA34" s="277"/>
      <c r="BB34" s="277"/>
      <c r="BC34" s="277"/>
      <c r="BD34" s="277"/>
      <c r="BE34" s="277"/>
      <c r="BF34" s="274" t="s">
        <v>221</v>
      </c>
      <c r="BG34" s="275"/>
      <c r="BH34" s="275"/>
      <c r="BI34" s="275"/>
      <c r="BJ34" s="275"/>
      <c r="BK34" s="275"/>
      <c r="BL34" s="275"/>
      <c r="BM34" s="275"/>
      <c r="BN34" s="275"/>
      <c r="BO34" s="276"/>
      <c r="BP34" s="288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/>
      <c r="CB34" s="289"/>
      <c r="CC34" s="289"/>
      <c r="CD34" s="289"/>
      <c r="CE34" s="289"/>
      <c r="CF34" s="290"/>
      <c r="CG34" s="288"/>
      <c r="CH34" s="289"/>
      <c r="CI34" s="289"/>
      <c r="CJ34" s="289"/>
      <c r="CK34" s="289"/>
      <c r="CL34" s="289"/>
      <c r="CM34" s="289"/>
      <c r="CN34" s="289"/>
      <c r="CO34" s="289"/>
      <c r="CP34" s="289"/>
      <c r="CQ34" s="289"/>
      <c r="CR34" s="289"/>
      <c r="CS34" s="289"/>
      <c r="CT34" s="289"/>
      <c r="CU34" s="289"/>
      <c r="CV34" s="289"/>
      <c r="CW34" s="289"/>
      <c r="CX34" s="289"/>
      <c r="CY34" s="289"/>
      <c r="CZ34" s="289"/>
      <c r="DA34" s="289"/>
      <c r="DB34" s="289"/>
      <c r="DC34" s="292"/>
    </row>
    <row r="35" spans="1:107" ht="15.75">
      <c r="A35" s="33"/>
      <c r="B35" s="277" t="s">
        <v>222</v>
      </c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7"/>
      <c r="BE35" s="277"/>
      <c r="BF35" s="274" t="s">
        <v>23</v>
      </c>
      <c r="BG35" s="275"/>
      <c r="BH35" s="275"/>
      <c r="BI35" s="275"/>
      <c r="BJ35" s="275"/>
      <c r="BK35" s="275"/>
      <c r="BL35" s="275"/>
      <c r="BM35" s="275"/>
      <c r="BN35" s="275"/>
      <c r="BO35" s="276"/>
      <c r="BP35" s="278" t="s">
        <v>198</v>
      </c>
      <c r="BQ35" s="279"/>
      <c r="BR35" s="297">
        <v>108</v>
      </c>
      <c r="BS35" s="297"/>
      <c r="BT35" s="297"/>
      <c r="BU35" s="297"/>
      <c r="BV35" s="297"/>
      <c r="BW35" s="297"/>
      <c r="BX35" s="297"/>
      <c r="BY35" s="297"/>
      <c r="BZ35" s="297"/>
      <c r="CA35" s="297"/>
      <c r="CB35" s="297"/>
      <c r="CC35" s="297"/>
      <c r="CD35" s="297"/>
      <c r="CE35" s="294" t="s">
        <v>199</v>
      </c>
      <c r="CF35" s="296"/>
      <c r="CG35" s="278" t="s">
        <v>198</v>
      </c>
      <c r="CH35" s="279"/>
      <c r="CI35" s="297">
        <v>95</v>
      </c>
      <c r="CJ35" s="297"/>
      <c r="CK35" s="297"/>
      <c r="CL35" s="297"/>
      <c r="CM35" s="297"/>
      <c r="CN35" s="297"/>
      <c r="CO35" s="297"/>
      <c r="CP35" s="297"/>
      <c r="CQ35" s="297"/>
      <c r="CR35" s="297"/>
      <c r="CS35" s="297"/>
      <c r="CT35" s="297"/>
      <c r="CU35" s="297"/>
      <c r="CV35" s="297"/>
      <c r="CW35" s="297"/>
      <c r="CX35" s="297"/>
      <c r="CY35" s="297"/>
      <c r="CZ35" s="297"/>
      <c r="DA35" s="297"/>
      <c r="DB35" s="294" t="s">
        <v>199</v>
      </c>
      <c r="DC35" s="295"/>
    </row>
    <row r="36" spans="1:107" ht="15.75">
      <c r="A36" s="33"/>
      <c r="B36" s="277" t="s">
        <v>223</v>
      </c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7"/>
      <c r="BE36" s="277"/>
      <c r="BF36" s="274" t="s">
        <v>224</v>
      </c>
      <c r="BG36" s="275"/>
      <c r="BH36" s="275"/>
      <c r="BI36" s="275"/>
      <c r="BJ36" s="275"/>
      <c r="BK36" s="275"/>
      <c r="BL36" s="275"/>
      <c r="BM36" s="275"/>
      <c r="BN36" s="275"/>
      <c r="BO36" s="276"/>
      <c r="BP36" s="288"/>
      <c r="BQ36" s="289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290"/>
      <c r="CG36" s="288"/>
      <c r="CH36" s="289"/>
      <c r="CI36" s="289"/>
      <c r="CJ36" s="289"/>
      <c r="CK36" s="289"/>
      <c r="CL36" s="289"/>
      <c r="CM36" s="289"/>
      <c r="CN36" s="289"/>
      <c r="CO36" s="289"/>
      <c r="CP36" s="289"/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89"/>
      <c r="DB36" s="289"/>
      <c r="DC36" s="292"/>
    </row>
    <row r="37" spans="1:107" ht="15.75">
      <c r="A37" s="35"/>
      <c r="B37" s="36"/>
      <c r="C37" s="36"/>
      <c r="D37" s="312" t="s">
        <v>225</v>
      </c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3" t="s">
        <v>24</v>
      </c>
      <c r="BG37" s="314"/>
      <c r="BH37" s="314"/>
      <c r="BI37" s="314"/>
      <c r="BJ37" s="314"/>
      <c r="BK37" s="314"/>
      <c r="BL37" s="314"/>
      <c r="BM37" s="314"/>
      <c r="BN37" s="314"/>
      <c r="BO37" s="315"/>
      <c r="BP37" s="316">
        <f>BP32-BR35</f>
        <v>1003</v>
      </c>
      <c r="BQ37" s="297"/>
      <c r="BR37" s="297"/>
      <c r="BS37" s="297"/>
      <c r="BT37" s="297"/>
      <c r="BU37" s="297"/>
      <c r="BV37" s="297"/>
      <c r="BW37" s="297"/>
      <c r="BX37" s="297"/>
      <c r="BY37" s="297"/>
      <c r="BZ37" s="297"/>
      <c r="CA37" s="297"/>
      <c r="CB37" s="297"/>
      <c r="CC37" s="297"/>
      <c r="CD37" s="297"/>
      <c r="CE37" s="297"/>
      <c r="CF37" s="317"/>
      <c r="CG37" s="316">
        <f>CG32-CI35+CG36</f>
        <v>1168</v>
      </c>
      <c r="CH37" s="297"/>
      <c r="CI37" s="297"/>
      <c r="CJ37" s="297"/>
      <c r="CK37" s="297"/>
      <c r="CL37" s="297"/>
      <c r="CM37" s="297"/>
      <c r="CN37" s="297"/>
      <c r="CO37" s="297"/>
      <c r="CP37" s="297"/>
      <c r="CQ37" s="297"/>
      <c r="CR37" s="297"/>
      <c r="CS37" s="297"/>
      <c r="CT37" s="297"/>
      <c r="CU37" s="297"/>
      <c r="CV37" s="297"/>
      <c r="CW37" s="297"/>
      <c r="CX37" s="297"/>
      <c r="CY37" s="297"/>
      <c r="CZ37" s="297"/>
      <c r="DA37" s="297"/>
      <c r="DB37" s="297"/>
      <c r="DC37" s="318"/>
    </row>
    <row r="38" spans="1:107" ht="12.75">
      <c r="A38" s="31"/>
      <c r="B38" s="319" t="s">
        <v>226</v>
      </c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  <c r="AR38" s="319"/>
      <c r="AS38" s="319"/>
      <c r="AT38" s="319"/>
      <c r="AU38" s="319"/>
      <c r="AV38" s="319"/>
      <c r="AW38" s="319"/>
      <c r="AX38" s="319"/>
      <c r="AY38" s="319"/>
      <c r="AZ38" s="319"/>
      <c r="BA38" s="319"/>
      <c r="BB38" s="319"/>
      <c r="BC38" s="319"/>
      <c r="BD38" s="319"/>
      <c r="BE38" s="319"/>
      <c r="BF38" s="305" t="s">
        <v>227</v>
      </c>
      <c r="BG38" s="306"/>
      <c r="BH38" s="306"/>
      <c r="BI38" s="306"/>
      <c r="BJ38" s="306"/>
      <c r="BK38" s="306"/>
      <c r="BL38" s="306"/>
      <c r="BM38" s="306"/>
      <c r="BN38" s="306"/>
      <c r="BO38" s="307"/>
      <c r="BP38" s="308"/>
      <c r="BQ38" s="309"/>
      <c r="BR38" s="309"/>
      <c r="BS38" s="309"/>
      <c r="BT38" s="309"/>
      <c r="BU38" s="309"/>
      <c r="BV38" s="309"/>
      <c r="BW38" s="309"/>
      <c r="BX38" s="309"/>
      <c r="BY38" s="309"/>
      <c r="BZ38" s="309"/>
      <c r="CA38" s="309"/>
      <c r="CB38" s="309"/>
      <c r="CC38" s="309"/>
      <c r="CD38" s="309"/>
      <c r="CE38" s="309"/>
      <c r="CF38" s="310"/>
      <c r="CG38" s="308"/>
      <c r="CH38" s="309"/>
      <c r="CI38" s="309"/>
      <c r="CJ38" s="309"/>
      <c r="CK38" s="309"/>
      <c r="CL38" s="309"/>
      <c r="CM38" s="309"/>
      <c r="CN38" s="309"/>
      <c r="CO38" s="309"/>
      <c r="CP38" s="309"/>
      <c r="CQ38" s="309"/>
      <c r="CR38" s="309"/>
      <c r="CS38" s="309"/>
      <c r="CT38" s="309"/>
      <c r="CU38" s="309"/>
      <c r="CV38" s="309"/>
      <c r="CW38" s="309"/>
      <c r="CX38" s="309"/>
      <c r="CY38" s="309"/>
      <c r="CZ38" s="309"/>
      <c r="DA38" s="309"/>
      <c r="DB38" s="309"/>
      <c r="DC38" s="311"/>
    </row>
    <row r="39" spans="1:107" ht="12.75">
      <c r="A39" s="33"/>
      <c r="B39" s="320" t="s">
        <v>228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274"/>
      <c r="BG39" s="275"/>
      <c r="BH39" s="275"/>
      <c r="BI39" s="275"/>
      <c r="BJ39" s="275"/>
      <c r="BK39" s="275"/>
      <c r="BL39" s="275"/>
      <c r="BM39" s="275"/>
      <c r="BN39" s="275"/>
      <c r="BO39" s="276"/>
      <c r="BP39" s="288"/>
      <c r="BQ39" s="289"/>
      <c r="BR39" s="289"/>
      <c r="BS39" s="289"/>
      <c r="BT39" s="289"/>
      <c r="BU39" s="289"/>
      <c r="BV39" s="289"/>
      <c r="BW39" s="289"/>
      <c r="BX39" s="289"/>
      <c r="BY39" s="289"/>
      <c r="BZ39" s="289"/>
      <c r="CA39" s="289"/>
      <c r="CB39" s="289"/>
      <c r="CC39" s="289"/>
      <c r="CD39" s="289"/>
      <c r="CE39" s="289"/>
      <c r="CF39" s="290"/>
      <c r="CG39" s="288"/>
      <c r="CH39" s="289"/>
      <c r="CI39" s="289"/>
      <c r="CJ39" s="289"/>
      <c r="CK39" s="289"/>
      <c r="CL39" s="289"/>
      <c r="CM39" s="289"/>
      <c r="CN39" s="289"/>
      <c r="CO39" s="289"/>
      <c r="CP39" s="289"/>
      <c r="CQ39" s="289"/>
      <c r="CR39" s="289"/>
      <c r="CS39" s="289"/>
      <c r="CT39" s="289"/>
      <c r="CU39" s="289"/>
      <c r="CV39" s="289"/>
      <c r="CW39" s="289"/>
      <c r="CX39" s="289"/>
      <c r="CY39" s="289"/>
      <c r="CZ39" s="289"/>
      <c r="DA39" s="289"/>
      <c r="DB39" s="289"/>
      <c r="DC39" s="292"/>
    </row>
    <row r="40" spans="1:107" ht="15.75">
      <c r="A40" s="33"/>
      <c r="B40" s="277" t="s">
        <v>229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7"/>
      <c r="BE40" s="277"/>
      <c r="BF40" s="274"/>
      <c r="BG40" s="275"/>
      <c r="BH40" s="275"/>
      <c r="BI40" s="275"/>
      <c r="BJ40" s="275"/>
      <c r="BK40" s="275"/>
      <c r="BL40" s="275"/>
      <c r="BM40" s="275"/>
      <c r="BN40" s="275"/>
      <c r="BO40" s="276"/>
      <c r="BP40" s="288"/>
      <c r="BQ40" s="289"/>
      <c r="BR40" s="289"/>
      <c r="BS40" s="289"/>
      <c r="BT40" s="289"/>
      <c r="BU40" s="289"/>
      <c r="BV40" s="289"/>
      <c r="BW40" s="289"/>
      <c r="BX40" s="289"/>
      <c r="BY40" s="289"/>
      <c r="BZ40" s="289"/>
      <c r="CA40" s="289"/>
      <c r="CB40" s="289"/>
      <c r="CC40" s="289"/>
      <c r="CD40" s="289"/>
      <c r="CE40" s="289"/>
      <c r="CF40" s="290"/>
      <c r="CG40" s="288"/>
      <c r="CH40" s="289"/>
      <c r="CI40" s="289"/>
      <c r="CJ40" s="289"/>
      <c r="CK40" s="289"/>
      <c r="CL40" s="289"/>
      <c r="CM40" s="289"/>
      <c r="CN40" s="289"/>
      <c r="CO40" s="289"/>
      <c r="CP40" s="289"/>
      <c r="CQ40" s="289"/>
      <c r="CR40" s="289"/>
      <c r="CS40" s="289"/>
      <c r="CT40" s="289"/>
      <c r="CU40" s="289"/>
      <c r="CV40" s="289"/>
      <c r="CW40" s="289"/>
      <c r="CX40" s="289"/>
      <c r="CY40" s="289"/>
      <c r="CZ40" s="289"/>
      <c r="DA40" s="289"/>
      <c r="DB40" s="289"/>
      <c r="DC40" s="292"/>
    </row>
    <row r="41" spans="1:107" ht="14.25" customHeight="1" thickBot="1">
      <c r="A41" s="33"/>
      <c r="B41" s="331" t="s">
        <v>230</v>
      </c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2"/>
      <c r="BF41" s="321"/>
      <c r="BG41" s="322"/>
      <c r="BH41" s="322"/>
      <c r="BI41" s="322"/>
      <c r="BJ41" s="322"/>
      <c r="BK41" s="322"/>
      <c r="BL41" s="322"/>
      <c r="BM41" s="322"/>
      <c r="BN41" s="322"/>
      <c r="BO41" s="323"/>
      <c r="BP41" s="324"/>
      <c r="BQ41" s="325"/>
      <c r="BR41" s="325"/>
      <c r="BS41" s="325"/>
      <c r="BT41" s="325"/>
      <c r="BU41" s="325"/>
      <c r="BV41" s="325"/>
      <c r="BW41" s="325"/>
      <c r="BX41" s="325"/>
      <c r="BY41" s="325"/>
      <c r="BZ41" s="325"/>
      <c r="CA41" s="325"/>
      <c r="CB41" s="325"/>
      <c r="CC41" s="325"/>
      <c r="CD41" s="325"/>
      <c r="CE41" s="325"/>
      <c r="CF41" s="326"/>
      <c r="CG41" s="324"/>
      <c r="CH41" s="325"/>
      <c r="CI41" s="325"/>
      <c r="CJ41" s="325"/>
      <c r="CK41" s="325"/>
      <c r="CL41" s="325"/>
      <c r="CM41" s="325"/>
      <c r="CN41" s="325"/>
      <c r="CO41" s="325"/>
      <c r="CP41" s="325"/>
      <c r="CQ41" s="325"/>
      <c r="CR41" s="325"/>
      <c r="CS41" s="325"/>
      <c r="CT41" s="325"/>
      <c r="CU41" s="325"/>
      <c r="CV41" s="325"/>
      <c r="CW41" s="325"/>
      <c r="CX41" s="325"/>
      <c r="CY41" s="325"/>
      <c r="CZ41" s="325"/>
      <c r="DA41" s="325"/>
      <c r="DB41" s="325"/>
      <c r="DC41" s="327"/>
    </row>
    <row r="43" ht="12.75">
      <c r="DC43" s="29" t="s">
        <v>231</v>
      </c>
    </row>
    <row r="44" spans="1:107" ht="14.25">
      <c r="A44" s="328" t="s">
        <v>232</v>
      </c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  <c r="AX44" s="328"/>
      <c r="AY44" s="328"/>
      <c r="AZ44" s="328"/>
      <c r="BA44" s="328"/>
      <c r="BB44" s="328"/>
      <c r="BC44" s="328"/>
      <c r="BD44" s="328"/>
      <c r="BE44" s="328"/>
      <c r="BF44" s="328"/>
      <c r="BG44" s="328"/>
      <c r="BH44" s="328"/>
      <c r="BI44" s="328"/>
      <c r="BJ44" s="328"/>
      <c r="BK44" s="328"/>
      <c r="BL44" s="328"/>
      <c r="BM44" s="328"/>
      <c r="BN44" s="328"/>
      <c r="BO44" s="328"/>
      <c r="BP44" s="328"/>
      <c r="BQ44" s="328"/>
      <c r="BR44" s="328"/>
      <c r="BS44" s="328"/>
      <c r="BT44" s="328"/>
      <c r="BU44" s="328"/>
      <c r="BV44" s="328"/>
      <c r="BW44" s="328"/>
      <c r="BX44" s="328"/>
      <c r="BY44" s="328"/>
      <c r="BZ44" s="328"/>
      <c r="CA44" s="328"/>
      <c r="CB44" s="328"/>
      <c r="CC44" s="328"/>
      <c r="CD44" s="328"/>
      <c r="CE44" s="328"/>
      <c r="CF44" s="328"/>
      <c r="CG44" s="328"/>
      <c r="CH44" s="328"/>
      <c r="CI44" s="328"/>
      <c r="CJ44" s="328"/>
      <c r="CK44" s="328"/>
      <c r="CL44" s="328"/>
      <c r="CM44" s="328"/>
      <c r="CN44" s="328"/>
      <c r="CO44" s="328"/>
      <c r="CP44" s="328"/>
      <c r="CQ44" s="328"/>
      <c r="CR44" s="328"/>
      <c r="CS44" s="328"/>
      <c r="CT44" s="328"/>
      <c r="CU44" s="328"/>
      <c r="CV44" s="328"/>
      <c r="CW44" s="328"/>
      <c r="CX44" s="328"/>
      <c r="CY44" s="328"/>
      <c r="CZ44" s="328"/>
      <c r="DA44" s="328"/>
      <c r="DB44" s="328"/>
      <c r="DC44" s="328"/>
    </row>
    <row r="46" spans="1:107" ht="12.75">
      <c r="A46" s="259" t="s">
        <v>188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80"/>
      <c r="AJ46" s="259" t="s">
        <v>189</v>
      </c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80"/>
      <c r="BP46" s="259" t="s">
        <v>190</v>
      </c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60"/>
      <c r="CL46" s="260"/>
      <c r="CM46" s="260"/>
      <c r="CN46" s="260"/>
      <c r="CO46" s="260"/>
      <c r="CP46" s="260"/>
      <c r="CQ46" s="260"/>
      <c r="CR46" s="260"/>
      <c r="CS46" s="260"/>
      <c r="CT46" s="260"/>
      <c r="CU46" s="260"/>
      <c r="CV46" s="260"/>
      <c r="CW46" s="260"/>
      <c r="CX46" s="260"/>
      <c r="CY46" s="260"/>
      <c r="CZ46" s="260"/>
      <c r="DA46" s="260"/>
      <c r="DB46" s="260"/>
      <c r="DC46" s="280"/>
    </row>
    <row r="47" spans="1:107" ht="12.75">
      <c r="A47" s="259" t="s">
        <v>191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80"/>
      <c r="AC47" s="259" t="s">
        <v>192</v>
      </c>
      <c r="AD47" s="260"/>
      <c r="AE47" s="260"/>
      <c r="AF47" s="260"/>
      <c r="AG47" s="260"/>
      <c r="AH47" s="260"/>
      <c r="AI47" s="280"/>
      <c r="AJ47" s="259" t="s">
        <v>233</v>
      </c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80"/>
      <c r="AZ47" s="259" t="s">
        <v>234</v>
      </c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80"/>
      <c r="BP47" s="259" t="s">
        <v>233</v>
      </c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280"/>
      <c r="CJ47" s="259" t="s">
        <v>234</v>
      </c>
      <c r="CK47" s="260"/>
      <c r="CL47" s="260"/>
      <c r="CM47" s="260"/>
      <c r="CN47" s="260"/>
      <c r="CO47" s="260"/>
      <c r="CP47" s="260"/>
      <c r="CQ47" s="260"/>
      <c r="CR47" s="260"/>
      <c r="CS47" s="260"/>
      <c r="CT47" s="260"/>
      <c r="CU47" s="260"/>
      <c r="CV47" s="260"/>
      <c r="CW47" s="260"/>
      <c r="CX47" s="260"/>
      <c r="CY47" s="260"/>
      <c r="CZ47" s="260"/>
      <c r="DA47" s="260"/>
      <c r="DB47" s="260"/>
      <c r="DC47" s="280"/>
    </row>
    <row r="48" spans="1:107" ht="13.5" thickBot="1">
      <c r="A48" s="259">
        <v>1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80"/>
      <c r="AC48" s="333">
        <v>2</v>
      </c>
      <c r="AD48" s="333"/>
      <c r="AE48" s="333"/>
      <c r="AF48" s="333"/>
      <c r="AG48" s="333"/>
      <c r="AH48" s="333"/>
      <c r="AI48" s="333"/>
      <c r="AJ48" s="333">
        <v>3</v>
      </c>
      <c r="AK48" s="333"/>
      <c r="AL48" s="333"/>
      <c r="AM48" s="333"/>
      <c r="AN48" s="333"/>
      <c r="AO48" s="333"/>
      <c r="AP48" s="333"/>
      <c r="AQ48" s="333"/>
      <c r="AR48" s="333"/>
      <c r="AS48" s="333"/>
      <c r="AT48" s="333"/>
      <c r="AU48" s="333"/>
      <c r="AV48" s="333"/>
      <c r="AW48" s="333"/>
      <c r="AX48" s="333"/>
      <c r="AY48" s="333"/>
      <c r="AZ48" s="333">
        <v>4</v>
      </c>
      <c r="BA48" s="333"/>
      <c r="BB48" s="333"/>
      <c r="BC48" s="333"/>
      <c r="BD48" s="333"/>
      <c r="BE48" s="333"/>
      <c r="BF48" s="333"/>
      <c r="BG48" s="333"/>
      <c r="BH48" s="333"/>
      <c r="BI48" s="333"/>
      <c r="BJ48" s="333"/>
      <c r="BK48" s="333"/>
      <c r="BL48" s="333"/>
      <c r="BM48" s="333"/>
      <c r="BN48" s="333"/>
      <c r="BO48" s="333"/>
      <c r="BP48" s="252">
        <v>5</v>
      </c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4"/>
      <c r="CJ48" s="252">
        <v>6</v>
      </c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4"/>
    </row>
    <row r="49" spans="1:107" ht="75.75" customHeight="1" thickBot="1">
      <c r="A49" s="37"/>
      <c r="B49" s="338" t="s">
        <v>235</v>
      </c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9"/>
      <c r="AD49" s="340"/>
      <c r="AE49" s="340"/>
      <c r="AF49" s="340"/>
      <c r="AG49" s="340"/>
      <c r="AH49" s="340"/>
      <c r="AI49" s="340"/>
      <c r="AJ49" s="341" t="s">
        <v>151</v>
      </c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  <c r="AW49" s="341"/>
      <c r="AX49" s="341"/>
      <c r="AY49" s="341"/>
      <c r="AZ49" s="341"/>
      <c r="BA49" s="341"/>
      <c r="BB49" s="341"/>
      <c r="BC49" s="341"/>
      <c r="BD49" s="341"/>
      <c r="BE49" s="341"/>
      <c r="BF49" s="341"/>
      <c r="BG49" s="341"/>
      <c r="BH49" s="341"/>
      <c r="BI49" s="341"/>
      <c r="BJ49" s="341"/>
      <c r="BK49" s="341"/>
      <c r="BL49" s="341"/>
      <c r="BM49" s="341"/>
      <c r="BN49" s="341"/>
      <c r="BO49" s="341"/>
      <c r="BP49" s="334"/>
      <c r="BQ49" s="335"/>
      <c r="BR49" s="335"/>
      <c r="BS49" s="335"/>
      <c r="BT49" s="335"/>
      <c r="BU49" s="335"/>
      <c r="BV49" s="335"/>
      <c r="BW49" s="335"/>
      <c r="BX49" s="335"/>
      <c r="BY49" s="335"/>
      <c r="BZ49" s="335"/>
      <c r="CA49" s="335"/>
      <c r="CB49" s="335"/>
      <c r="CC49" s="335"/>
      <c r="CD49" s="335"/>
      <c r="CE49" s="335"/>
      <c r="CF49" s="335"/>
      <c r="CG49" s="335"/>
      <c r="CH49" s="335"/>
      <c r="CI49" s="336"/>
      <c r="CJ49" s="334"/>
      <c r="CK49" s="335"/>
      <c r="CL49" s="335"/>
      <c r="CM49" s="335"/>
      <c r="CN49" s="335"/>
      <c r="CO49" s="335"/>
      <c r="CP49" s="335"/>
      <c r="CQ49" s="335"/>
      <c r="CR49" s="335"/>
      <c r="CS49" s="335"/>
      <c r="CT49" s="335"/>
      <c r="CU49" s="335"/>
      <c r="CV49" s="335"/>
      <c r="CW49" s="335"/>
      <c r="CX49" s="335"/>
      <c r="CY49" s="335"/>
      <c r="CZ49" s="335"/>
      <c r="DA49" s="335"/>
      <c r="DB49" s="335"/>
      <c r="DC49" s="337"/>
    </row>
    <row r="50" spans="1:107" ht="25.5" customHeight="1">
      <c r="A50" s="37"/>
      <c r="B50" s="338" t="s">
        <v>236</v>
      </c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43"/>
      <c r="AD50" s="344"/>
      <c r="AE50" s="344"/>
      <c r="AF50" s="344"/>
      <c r="AG50" s="344"/>
      <c r="AH50" s="344"/>
      <c r="AI50" s="344"/>
      <c r="AJ50" s="345" t="s">
        <v>151</v>
      </c>
      <c r="AK50" s="345"/>
      <c r="AL50" s="345"/>
      <c r="AM50" s="345"/>
      <c r="AN50" s="345"/>
      <c r="AO50" s="345"/>
      <c r="AP50" s="345"/>
      <c r="AQ50" s="345"/>
      <c r="AR50" s="345"/>
      <c r="AS50" s="345"/>
      <c r="AT50" s="345"/>
      <c r="AU50" s="345"/>
      <c r="AV50" s="345"/>
      <c r="AW50" s="345"/>
      <c r="AX50" s="345"/>
      <c r="AY50" s="345"/>
      <c r="AZ50" s="342"/>
      <c r="BA50" s="342"/>
      <c r="BB50" s="342"/>
      <c r="BC50" s="342"/>
      <c r="BD50" s="342"/>
      <c r="BE50" s="342"/>
      <c r="BF50" s="342"/>
      <c r="BG50" s="342"/>
      <c r="BH50" s="342"/>
      <c r="BI50" s="342"/>
      <c r="BJ50" s="342"/>
      <c r="BK50" s="342"/>
      <c r="BL50" s="342"/>
      <c r="BM50" s="342"/>
      <c r="BN50" s="342"/>
      <c r="BO50" s="342"/>
      <c r="BP50" s="346" t="s">
        <v>151</v>
      </c>
      <c r="BQ50" s="347"/>
      <c r="BR50" s="347"/>
      <c r="BS50" s="347"/>
      <c r="BT50" s="347"/>
      <c r="BU50" s="347"/>
      <c r="BV50" s="347"/>
      <c r="BW50" s="347"/>
      <c r="BX50" s="347"/>
      <c r="BY50" s="347"/>
      <c r="BZ50" s="347"/>
      <c r="CA50" s="347"/>
      <c r="CB50" s="347"/>
      <c r="CC50" s="347"/>
      <c r="CD50" s="347"/>
      <c r="CE50" s="347"/>
      <c r="CF50" s="347"/>
      <c r="CG50" s="347"/>
      <c r="CH50" s="347"/>
      <c r="CI50" s="348"/>
      <c r="CJ50" s="316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318"/>
    </row>
    <row r="51" spans="1:107" ht="71.25" customHeight="1">
      <c r="A51" s="37"/>
      <c r="B51" s="338" t="s">
        <v>237</v>
      </c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8"/>
      <c r="AC51" s="343"/>
      <c r="AD51" s="344"/>
      <c r="AE51" s="344"/>
      <c r="AF51" s="344"/>
      <c r="AG51" s="344"/>
      <c r="AH51" s="344"/>
      <c r="AI51" s="344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  <c r="BC51" s="342"/>
      <c r="BD51" s="342"/>
      <c r="BE51" s="342"/>
      <c r="BF51" s="342"/>
      <c r="BG51" s="342"/>
      <c r="BH51" s="342"/>
      <c r="BI51" s="342"/>
      <c r="BJ51" s="342"/>
      <c r="BK51" s="342"/>
      <c r="BL51" s="342"/>
      <c r="BM51" s="342"/>
      <c r="BN51" s="342"/>
      <c r="BO51" s="342"/>
      <c r="BP51" s="316"/>
      <c r="BQ51" s="297"/>
      <c r="BR51" s="297"/>
      <c r="BS51" s="297"/>
      <c r="BT51" s="297"/>
      <c r="BU51" s="297"/>
      <c r="BV51" s="297"/>
      <c r="BW51" s="297"/>
      <c r="BX51" s="297"/>
      <c r="BY51" s="297"/>
      <c r="BZ51" s="297"/>
      <c r="CA51" s="297"/>
      <c r="CB51" s="297"/>
      <c r="CC51" s="297"/>
      <c r="CD51" s="297"/>
      <c r="CE51" s="297"/>
      <c r="CF51" s="297"/>
      <c r="CG51" s="297"/>
      <c r="CH51" s="297"/>
      <c r="CI51" s="317"/>
      <c r="CJ51" s="316"/>
      <c r="CK51" s="297"/>
      <c r="CL51" s="297"/>
      <c r="CM51" s="297"/>
      <c r="CN51" s="297"/>
      <c r="CO51" s="297"/>
      <c r="CP51" s="297"/>
      <c r="CQ51" s="297"/>
      <c r="CR51" s="297"/>
      <c r="CS51" s="297"/>
      <c r="CT51" s="297"/>
      <c r="CU51" s="297"/>
      <c r="CV51" s="297"/>
      <c r="CW51" s="297"/>
      <c r="CX51" s="297"/>
      <c r="CY51" s="297"/>
      <c r="CZ51" s="297"/>
      <c r="DA51" s="297"/>
      <c r="DB51" s="297"/>
      <c r="DC51" s="318"/>
    </row>
    <row r="52" spans="1:107" ht="39" customHeight="1">
      <c r="A52" s="37"/>
      <c r="B52" s="338" t="s">
        <v>238</v>
      </c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8"/>
      <c r="AC52" s="343"/>
      <c r="AD52" s="344"/>
      <c r="AE52" s="344"/>
      <c r="AF52" s="344"/>
      <c r="AG52" s="344"/>
      <c r="AH52" s="344"/>
      <c r="AI52" s="344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  <c r="BB52" s="342"/>
      <c r="BC52" s="342"/>
      <c r="BD52" s="342"/>
      <c r="BE52" s="342"/>
      <c r="BF52" s="342"/>
      <c r="BG52" s="342"/>
      <c r="BH52" s="342"/>
      <c r="BI52" s="342"/>
      <c r="BJ52" s="342"/>
      <c r="BK52" s="342"/>
      <c r="BL52" s="342"/>
      <c r="BM52" s="342"/>
      <c r="BN52" s="342"/>
      <c r="BO52" s="342"/>
      <c r="BP52" s="316"/>
      <c r="BQ52" s="297"/>
      <c r="BR52" s="297"/>
      <c r="BS52" s="297"/>
      <c r="BT52" s="297"/>
      <c r="BU52" s="297"/>
      <c r="BV52" s="297"/>
      <c r="BW52" s="297"/>
      <c r="BX52" s="297"/>
      <c r="BY52" s="297"/>
      <c r="BZ52" s="297"/>
      <c r="CA52" s="297"/>
      <c r="CB52" s="297"/>
      <c r="CC52" s="297"/>
      <c r="CD52" s="297"/>
      <c r="CE52" s="297"/>
      <c r="CF52" s="297"/>
      <c r="CG52" s="297"/>
      <c r="CH52" s="297"/>
      <c r="CI52" s="317"/>
      <c r="CJ52" s="316"/>
      <c r="CK52" s="297"/>
      <c r="CL52" s="297"/>
      <c r="CM52" s="297"/>
      <c r="CN52" s="297"/>
      <c r="CO52" s="297"/>
      <c r="CP52" s="297"/>
      <c r="CQ52" s="297"/>
      <c r="CR52" s="297"/>
      <c r="CS52" s="297"/>
      <c r="CT52" s="297"/>
      <c r="CU52" s="297"/>
      <c r="CV52" s="297"/>
      <c r="CW52" s="297"/>
      <c r="CX52" s="297"/>
      <c r="CY52" s="297"/>
      <c r="CZ52" s="297"/>
      <c r="DA52" s="297"/>
      <c r="DB52" s="297"/>
      <c r="DC52" s="318"/>
    </row>
    <row r="53" spans="1:107" ht="25.5" customHeight="1">
      <c r="A53" s="37"/>
      <c r="B53" s="338" t="s">
        <v>239</v>
      </c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8"/>
      <c r="AC53" s="343"/>
      <c r="AD53" s="344"/>
      <c r="AE53" s="344"/>
      <c r="AF53" s="344"/>
      <c r="AG53" s="344"/>
      <c r="AH53" s="344"/>
      <c r="AI53" s="344"/>
      <c r="AJ53" s="342" t="s">
        <v>240</v>
      </c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342"/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316" t="s">
        <v>240</v>
      </c>
      <c r="BQ53" s="297"/>
      <c r="BR53" s="297"/>
      <c r="BS53" s="297"/>
      <c r="BT53" s="297"/>
      <c r="BU53" s="297"/>
      <c r="BV53" s="297"/>
      <c r="BW53" s="297"/>
      <c r="BX53" s="297"/>
      <c r="BY53" s="297"/>
      <c r="BZ53" s="297"/>
      <c r="CA53" s="297"/>
      <c r="CB53" s="297"/>
      <c r="CC53" s="297"/>
      <c r="CD53" s="297"/>
      <c r="CE53" s="297"/>
      <c r="CF53" s="297"/>
      <c r="CG53" s="297"/>
      <c r="CH53" s="297"/>
      <c r="CI53" s="317"/>
      <c r="CJ53" s="316"/>
      <c r="CK53" s="297"/>
      <c r="CL53" s="297"/>
      <c r="CM53" s="297"/>
      <c r="CN53" s="297"/>
      <c r="CO53" s="297"/>
      <c r="CP53" s="297"/>
      <c r="CQ53" s="297"/>
      <c r="CR53" s="297"/>
      <c r="CS53" s="297"/>
      <c r="CT53" s="297"/>
      <c r="CU53" s="297"/>
      <c r="CV53" s="297"/>
      <c r="CW53" s="297"/>
      <c r="CX53" s="297"/>
      <c r="CY53" s="297"/>
      <c r="CZ53" s="297"/>
      <c r="DA53" s="297"/>
      <c r="DB53" s="297"/>
      <c r="DC53" s="318"/>
    </row>
    <row r="54" spans="1:107" ht="64.5" customHeight="1">
      <c r="A54" s="37"/>
      <c r="B54" s="338" t="s">
        <v>241</v>
      </c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  <c r="AA54" s="338"/>
      <c r="AB54" s="38"/>
      <c r="AC54" s="343"/>
      <c r="AD54" s="344"/>
      <c r="AE54" s="344"/>
      <c r="AF54" s="344"/>
      <c r="AG54" s="344"/>
      <c r="AH54" s="344"/>
      <c r="AI54" s="344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  <c r="BC54" s="342"/>
      <c r="BD54" s="342"/>
      <c r="BE54" s="342"/>
      <c r="BF54" s="342"/>
      <c r="BG54" s="342"/>
      <c r="BH54" s="342"/>
      <c r="BI54" s="342"/>
      <c r="BJ54" s="342"/>
      <c r="BK54" s="342"/>
      <c r="BL54" s="342"/>
      <c r="BM54" s="342"/>
      <c r="BN54" s="342"/>
      <c r="BO54" s="342"/>
      <c r="BP54" s="316"/>
      <c r="BQ54" s="297"/>
      <c r="BR54" s="297"/>
      <c r="BS54" s="297"/>
      <c r="BT54" s="297"/>
      <c r="BU54" s="297"/>
      <c r="BV54" s="297"/>
      <c r="BW54" s="297"/>
      <c r="BX54" s="297"/>
      <c r="BY54" s="297"/>
      <c r="BZ54" s="297"/>
      <c r="CA54" s="297"/>
      <c r="CB54" s="297"/>
      <c r="CC54" s="297"/>
      <c r="CD54" s="297"/>
      <c r="CE54" s="297"/>
      <c r="CF54" s="297"/>
      <c r="CG54" s="297"/>
      <c r="CH54" s="297"/>
      <c r="CI54" s="317"/>
      <c r="CJ54" s="316"/>
      <c r="CK54" s="297"/>
      <c r="CL54" s="297"/>
      <c r="CM54" s="297"/>
      <c r="CN54" s="297"/>
      <c r="CO54" s="297"/>
      <c r="CP54" s="297"/>
      <c r="CQ54" s="297"/>
      <c r="CR54" s="297"/>
      <c r="CS54" s="297"/>
      <c r="CT54" s="297"/>
      <c r="CU54" s="297"/>
      <c r="CV54" s="297"/>
      <c r="CW54" s="297"/>
      <c r="CX54" s="297"/>
      <c r="CY54" s="297"/>
      <c r="CZ54" s="297"/>
      <c r="DA54" s="297"/>
      <c r="DB54" s="297"/>
      <c r="DC54" s="318"/>
    </row>
    <row r="55" spans="1:107" ht="13.5" thickBot="1">
      <c r="A55" s="37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8"/>
      <c r="AC55" s="357"/>
      <c r="AD55" s="358"/>
      <c r="AE55" s="358"/>
      <c r="AF55" s="358"/>
      <c r="AG55" s="358"/>
      <c r="AH55" s="358"/>
      <c r="AI55" s="358"/>
      <c r="AJ55" s="356"/>
      <c r="AK55" s="356"/>
      <c r="AL55" s="356"/>
      <c r="AM55" s="356"/>
      <c r="AN55" s="356"/>
      <c r="AO55" s="356"/>
      <c r="AP55" s="356"/>
      <c r="AQ55" s="356"/>
      <c r="AR55" s="356"/>
      <c r="AS55" s="356"/>
      <c r="AT55" s="356"/>
      <c r="AU55" s="356"/>
      <c r="AV55" s="356"/>
      <c r="AW55" s="356"/>
      <c r="AX55" s="356"/>
      <c r="AY55" s="356"/>
      <c r="AZ55" s="356"/>
      <c r="BA55" s="356"/>
      <c r="BB55" s="356"/>
      <c r="BC55" s="356"/>
      <c r="BD55" s="356"/>
      <c r="BE55" s="356"/>
      <c r="BF55" s="356"/>
      <c r="BG55" s="356"/>
      <c r="BH55" s="356"/>
      <c r="BI55" s="356"/>
      <c r="BJ55" s="356"/>
      <c r="BK55" s="356"/>
      <c r="BL55" s="356"/>
      <c r="BM55" s="356"/>
      <c r="BN55" s="356"/>
      <c r="BO55" s="356"/>
      <c r="BP55" s="351"/>
      <c r="BQ55" s="352"/>
      <c r="BR55" s="352"/>
      <c r="BS55" s="352"/>
      <c r="BT55" s="352"/>
      <c r="BU55" s="352"/>
      <c r="BV55" s="352"/>
      <c r="BW55" s="352"/>
      <c r="BX55" s="352"/>
      <c r="BY55" s="352"/>
      <c r="BZ55" s="352"/>
      <c r="CA55" s="352"/>
      <c r="CB55" s="352"/>
      <c r="CC55" s="352"/>
      <c r="CD55" s="352"/>
      <c r="CE55" s="352"/>
      <c r="CF55" s="352"/>
      <c r="CG55" s="352"/>
      <c r="CH55" s="352"/>
      <c r="CI55" s="355"/>
      <c r="CJ55" s="351"/>
      <c r="CK55" s="352"/>
      <c r="CL55" s="352"/>
      <c r="CM55" s="352"/>
      <c r="CN55" s="352"/>
      <c r="CO55" s="352"/>
      <c r="CP55" s="352"/>
      <c r="CQ55" s="352"/>
      <c r="CR55" s="352"/>
      <c r="CS55" s="352"/>
      <c r="CT55" s="352"/>
      <c r="CU55" s="352"/>
      <c r="CV55" s="352"/>
      <c r="CW55" s="352"/>
      <c r="CX55" s="352"/>
      <c r="CY55" s="352"/>
      <c r="CZ55" s="352"/>
      <c r="DA55" s="352"/>
      <c r="DB55" s="352"/>
      <c r="DC55" s="353"/>
    </row>
    <row r="58" spans="1:107" ht="15.75">
      <c r="A58" s="359" t="s">
        <v>67</v>
      </c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9"/>
      <c r="AA58" s="240" t="s">
        <v>252</v>
      </c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39"/>
      <c r="BB58" s="359" t="s">
        <v>154</v>
      </c>
      <c r="BC58" s="359"/>
      <c r="BD58" s="359"/>
      <c r="BE58" s="359"/>
      <c r="BF58" s="359"/>
      <c r="BG58" s="359"/>
      <c r="BH58" s="359"/>
      <c r="BI58" s="359"/>
      <c r="BJ58" s="359"/>
      <c r="BK58" s="359"/>
      <c r="BL58" s="359"/>
      <c r="BM58" s="359"/>
      <c r="BN58" s="359"/>
      <c r="BO58" s="359"/>
      <c r="BP58" s="359"/>
      <c r="BQ58" s="359"/>
      <c r="BR58" s="359"/>
      <c r="BS58" s="359"/>
      <c r="BT58" s="359"/>
      <c r="BU58" s="359"/>
      <c r="BV58" s="359"/>
      <c r="BW58" s="354"/>
      <c r="BX58" s="354"/>
      <c r="BY58" s="354"/>
      <c r="BZ58" s="354"/>
      <c r="CA58" s="354"/>
      <c r="CB58" s="354"/>
      <c r="CC58" s="354"/>
      <c r="CD58" s="354"/>
      <c r="CE58" s="354"/>
      <c r="CF58" s="354"/>
      <c r="CG58" s="354"/>
      <c r="CH58" s="39"/>
      <c r="CI58" s="240" t="s">
        <v>172</v>
      </c>
      <c r="CJ58" s="240"/>
      <c r="CK58" s="240"/>
      <c r="CL58" s="240"/>
      <c r="CM58" s="240"/>
      <c r="CN58" s="240"/>
      <c r="CO58" s="240"/>
      <c r="CP58" s="240"/>
      <c r="CQ58" s="240"/>
      <c r="CR58" s="240"/>
      <c r="CS58" s="240"/>
      <c r="CT58" s="240"/>
      <c r="CU58" s="240"/>
      <c r="CV58" s="240"/>
      <c r="CW58" s="240"/>
      <c r="CX58" s="240"/>
      <c r="CY58" s="240"/>
      <c r="CZ58" s="240"/>
      <c r="DA58" s="240"/>
      <c r="DB58" s="240"/>
      <c r="DC58" s="240"/>
    </row>
    <row r="59" spans="15:107" s="40" customFormat="1" ht="11.25">
      <c r="O59" s="350" t="s">
        <v>68</v>
      </c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41"/>
      <c r="AA59" s="350" t="s">
        <v>69</v>
      </c>
      <c r="AB59" s="350"/>
      <c r="AC59" s="350"/>
      <c r="AD59" s="350"/>
      <c r="AE59" s="350"/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0"/>
      <c r="AQ59" s="350"/>
      <c r="AR59" s="350"/>
      <c r="AS59" s="350"/>
      <c r="AT59" s="350"/>
      <c r="AU59" s="350"/>
      <c r="AV59" s="41"/>
      <c r="BW59" s="350" t="s">
        <v>68</v>
      </c>
      <c r="BX59" s="350"/>
      <c r="BY59" s="350"/>
      <c r="BZ59" s="350"/>
      <c r="CA59" s="350"/>
      <c r="CB59" s="350"/>
      <c r="CC59" s="350"/>
      <c r="CD59" s="350"/>
      <c r="CE59" s="350"/>
      <c r="CF59" s="350"/>
      <c r="CG59" s="350"/>
      <c r="CH59" s="41"/>
      <c r="CI59" s="350" t="s">
        <v>69</v>
      </c>
      <c r="CJ59" s="350"/>
      <c r="CK59" s="350"/>
      <c r="CL59" s="350"/>
      <c r="CM59" s="350"/>
      <c r="CN59" s="350"/>
      <c r="CO59" s="350"/>
      <c r="CP59" s="350"/>
      <c r="CQ59" s="350"/>
      <c r="CR59" s="350"/>
      <c r="CS59" s="350"/>
      <c r="CT59" s="350"/>
      <c r="CU59" s="350"/>
      <c r="CV59" s="350"/>
      <c r="CW59" s="350"/>
      <c r="CX59" s="350"/>
      <c r="CY59" s="350"/>
      <c r="CZ59" s="350"/>
      <c r="DA59" s="350"/>
      <c r="DB59" s="350"/>
      <c r="DC59" s="350"/>
    </row>
    <row r="61" spans="2:45" s="27" customFormat="1" ht="15.75">
      <c r="B61" s="28" t="s">
        <v>242</v>
      </c>
      <c r="C61" s="250" t="s">
        <v>248</v>
      </c>
      <c r="D61" s="250"/>
      <c r="E61" s="250"/>
      <c r="F61" s="250"/>
      <c r="G61" s="27" t="s">
        <v>242</v>
      </c>
      <c r="J61" s="240" t="s">
        <v>176</v>
      </c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D61" s="42"/>
      <c r="AE61" s="42"/>
      <c r="AF61" s="239">
        <v>20</v>
      </c>
      <c r="AG61" s="239"/>
      <c r="AH61" s="239"/>
      <c r="AI61" s="239"/>
      <c r="AJ61" s="239"/>
      <c r="AK61" s="239"/>
      <c r="AL61" s="240">
        <v>12</v>
      </c>
      <c r="AM61" s="240"/>
      <c r="AN61" s="240"/>
      <c r="AO61" s="240"/>
      <c r="AP61" s="238" t="s">
        <v>180</v>
      </c>
      <c r="AQ61" s="238"/>
      <c r="AR61" s="238"/>
      <c r="AS61" s="238"/>
    </row>
  </sheetData>
  <sheetProtection/>
  <mergeCells count="210">
    <mergeCell ref="C61:F61"/>
    <mergeCell ref="J61:AB61"/>
    <mergeCell ref="B55:AA55"/>
    <mergeCell ref="AC55:AI55"/>
    <mergeCell ref="AJ55:AY55"/>
    <mergeCell ref="A58:N58"/>
    <mergeCell ref="O58:Y58"/>
    <mergeCell ref="BP55:CI55"/>
    <mergeCell ref="BP54:CI54"/>
    <mergeCell ref="CJ54:DC54"/>
    <mergeCell ref="BW58:CG58"/>
    <mergeCell ref="CI58:DC58"/>
    <mergeCell ref="AZ55:BO55"/>
    <mergeCell ref="BB58:BV58"/>
    <mergeCell ref="B54:AA54"/>
    <mergeCell ref="AC54:AI54"/>
    <mergeCell ref="AJ54:AY54"/>
    <mergeCell ref="AZ54:BO54"/>
    <mergeCell ref="BK1:DC1"/>
    <mergeCell ref="O59:Y59"/>
    <mergeCell ref="AA59:AU59"/>
    <mergeCell ref="BW59:CG59"/>
    <mergeCell ref="CI59:DC59"/>
    <mergeCell ref="CJ55:DC55"/>
    <mergeCell ref="CJ52:DC52"/>
    <mergeCell ref="B53:AA53"/>
    <mergeCell ref="AC53:AI53"/>
    <mergeCell ref="AJ53:AY53"/>
    <mergeCell ref="AZ53:BO53"/>
    <mergeCell ref="BP53:CI53"/>
    <mergeCell ref="CJ53:DC53"/>
    <mergeCell ref="B52:AA52"/>
    <mergeCell ref="AC52:AI52"/>
    <mergeCell ref="AJ52:AY52"/>
    <mergeCell ref="AJ50:AY50"/>
    <mergeCell ref="AC51:AI51"/>
    <mergeCell ref="AJ51:AY51"/>
    <mergeCell ref="BP50:CI50"/>
    <mergeCell ref="CJ50:DC50"/>
    <mergeCell ref="CJ51:DC51"/>
    <mergeCell ref="AZ50:BO50"/>
    <mergeCell ref="AZ51:BO51"/>
    <mergeCell ref="BP51:CI51"/>
    <mergeCell ref="CJ47:DC47"/>
    <mergeCell ref="B49:AB49"/>
    <mergeCell ref="AC49:AI49"/>
    <mergeCell ref="AJ49:AY49"/>
    <mergeCell ref="AZ49:BO49"/>
    <mergeCell ref="AZ52:BO52"/>
    <mergeCell ref="BP52:CI52"/>
    <mergeCell ref="B51:AA51"/>
    <mergeCell ref="B50:AB50"/>
    <mergeCell ref="AC50:AI50"/>
    <mergeCell ref="BP49:CI49"/>
    <mergeCell ref="CJ49:DC49"/>
    <mergeCell ref="A46:AI46"/>
    <mergeCell ref="AJ46:BO46"/>
    <mergeCell ref="BP46:DC46"/>
    <mergeCell ref="A47:AB47"/>
    <mergeCell ref="AC47:AI47"/>
    <mergeCell ref="AJ47:AY47"/>
    <mergeCell ref="AZ47:BO47"/>
    <mergeCell ref="BP47:CI47"/>
    <mergeCell ref="A48:AB48"/>
    <mergeCell ref="AC48:AI48"/>
    <mergeCell ref="AJ48:AY48"/>
    <mergeCell ref="AZ48:BO48"/>
    <mergeCell ref="BP48:CI48"/>
    <mergeCell ref="CJ48:DC48"/>
    <mergeCell ref="A44:DC44"/>
    <mergeCell ref="CX6:DC6"/>
    <mergeCell ref="N7:BU7"/>
    <mergeCell ref="CL7:DC7"/>
    <mergeCell ref="CL8:DC8"/>
    <mergeCell ref="CI21:DA21"/>
    <mergeCell ref="BP23:BQ23"/>
    <mergeCell ref="BR23:CD23"/>
    <mergeCell ref="CE23:CF23"/>
    <mergeCell ref="B41:BE41"/>
    <mergeCell ref="BF38:BO39"/>
    <mergeCell ref="BP38:CF39"/>
    <mergeCell ref="BF41:BO41"/>
    <mergeCell ref="BP41:CF41"/>
    <mergeCell ref="CG41:DC41"/>
    <mergeCell ref="CG40:DC40"/>
    <mergeCell ref="D37:BE37"/>
    <mergeCell ref="BF37:BO37"/>
    <mergeCell ref="BP37:CF37"/>
    <mergeCell ref="CG37:DC37"/>
    <mergeCell ref="CG38:DC39"/>
    <mergeCell ref="B40:BE40"/>
    <mergeCell ref="BF40:BO40"/>
    <mergeCell ref="BP40:CF40"/>
    <mergeCell ref="B38:BE38"/>
    <mergeCell ref="B39:BE39"/>
    <mergeCell ref="BP35:BQ35"/>
    <mergeCell ref="BR35:CD35"/>
    <mergeCell ref="B36:BE36"/>
    <mergeCell ref="BF36:BO36"/>
    <mergeCell ref="BP36:CF36"/>
    <mergeCell ref="CG36:DC36"/>
    <mergeCell ref="B34:BE34"/>
    <mergeCell ref="BF34:BO34"/>
    <mergeCell ref="BP34:CF34"/>
    <mergeCell ref="CG34:DC34"/>
    <mergeCell ref="CE35:CF35"/>
    <mergeCell ref="CG35:CH35"/>
    <mergeCell ref="CI35:DA35"/>
    <mergeCell ref="DB35:DC35"/>
    <mergeCell ref="B35:BE35"/>
    <mergeCell ref="BF35:BO35"/>
    <mergeCell ref="D32:BE32"/>
    <mergeCell ref="BF32:BO32"/>
    <mergeCell ref="BP32:CF32"/>
    <mergeCell ref="CG32:DC32"/>
    <mergeCell ref="B33:BE33"/>
    <mergeCell ref="BF33:BO33"/>
    <mergeCell ref="BP33:CF33"/>
    <mergeCell ref="CG33:DC33"/>
    <mergeCell ref="CE31:CF31"/>
    <mergeCell ref="CG31:CH31"/>
    <mergeCell ref="CI31:DA31"/>
    <mergeCell ref="DB31:DC31"/>
    <mergeCell ref="B31:BE31"/>
    <mergeCell ref="BF31:BO31"/>
    <mergeCell ref="BP31:BQ31"/>
    <mergeCell ref="BR31:CD31"/>
    <mergeCell ref="B29:BE29"/>
    <mergeCell ref="BF29:BO29"/>
    <mergeCell ref="BP29:CF29"/>
    <mergeCell ref="CG29:DC29"/>
    <mergeCell ref="B30:BE30"/>
    <mergeCell ref="BF30:BO30"/>
    <mergeCell ref="BP30:CF30"/>
    <mergeCell ref="CG30:DC30"/>
    <mergeCell ref="CE28:CF28"/>
    <mergeCell ref="CG28:CH28"/>
    <mergeCell ref="CI28:DA28"/>
    <mergeCell ref="DB28:DC28"/>
    <mergeCell ref="B28:BE28"/>
    <mergeCell ref="BF28:BO28"/>
    <mergeCell ref="BP28:BQ28"/>
    <mergeCell ref="BR28:CD28"/>
    <mergeCell ref="CG25:DC25"/>
    <mergeCell ref="BF26:BO27"/>
    <mergeCell ref="BP26:CF27"/>
    <mergeCell ref="CG26:DC27"/>
    <mergeCell ref="B27:BD27"/>
    <mergeCell ref="D26:BE26"/>
    <mergeCell ref="B24:BE24"/>
    <mergeCell ref="BF24:BO24"/>
    <mergeCell ref="BP24:BQ24"/>
    <mergeCell ref="BR24:CD24"/>
    <mergeCell ref="B25:BE25"/>
    <mergeCell ref="BF25:BO25"/>
    <mergeCell ref="BP25:CF25"/>
    <mergeCell ref="CE24:CF24"/>
    <mergeCell ref="CG24:CH24"/>
    <mergeCell ref="CI24:DA24"/>
    <mergeCell ref="CG22:DC22"/>
    <mergeCell ref="CU10:DC11"/>
    <mergeCell ref="DB24:DC24"/>
    <mergeCell ref="CG23:CH23"/>
    <mergeCell ref="CI23:DA23"/>
    <mergeCell ref="CL12:DC12"/>
    <mergeCell ref="B23:BE23"/>
    <mergeCell ref="BF23:BO23"/>
    <mergeCell ref="DB23:DC23"/>
    <mergeCell ref="CE21:CF21"/>
    <mergeCell ref="BR21:CD21"/>
    <mergeCell ref="B22:BE22"/>
    <mergeCell ref="BF22:BO22"/>
    <mergeCell ref="BP22:CF22"/>
    <mergeCell ref="CG21:CH21"/>
    <mergeCell ref="DB21:DC21"/>
    <mergeCell ref="BF18:BO18"/>
    <mergeCell ref="BP18:CF18"/>
    <mergeCell ref="CG18:DC18"/>
    <mergeCell ref="A17:BE17"/>
    <mergeCell ref="B20:BD20"/>
    <mergeCell ref="BF19:BO20"/>
    <mergeCell ref="BP19:CF20"/>
    <mergeCell ref="CG19:DC20"/>
    <mergeCell ref="D19:BE19"/>
    <mergeCell ref="BA10:BU10"/>
    <mergeCell ref="CL10:CT11"/>
    <mergeCell ref="A11:BM11"/>
    <mergeCell ref="A12:BQ12"/>
    <mergeCell ref="BF21:BO21"/>
    <mergeCell ref="B21:BE21"/>
    <mergeCell ref="BP21:BQ21"/>
    <mergeCell ref="CG16:DC17"/>
    <mergeCell ref="A16:BO16"/>
    <mergeCell ref="A18:BE18"/>
    <mergeCell ref="A2:DC2"/>
    <mergeCell ref="AP3:BF3"/>
    <mergeCell ref="BG3:BK3"/>
    <mergeCell ref="BL3:BN3"/>
    <mergeCell ref="CL4:DC4"/>
    <mergeCell ref="CL5:DC5"/>
    <mergeCell ref="AP61:AS61"/>
    <mergeCell ref="AF61:AK61"/>
    <mergeCell ref="AL61:AO61"/>
    <mergeCell ref="AA58:AU58"/>
    <mergeCell ref="CR6:CW6"/>
    <mergeCell ref="S9:BU9"/>
    <mergeCell ref="CL9:DC9"/>
    <mergeCell ref="CL6:CQ6"/>
    <mergeCell ref="BF17:BO17"/>
    <mergeCell ref="BP16:CF17"/>
  </mergeCells>
  <printOptions/>
  <pageMargins left="0.7874015748031497" right="0.3937007874015748" top="0.5905511811023623" bottom="0.3937007874015748" header="0" footer="0"/>
  <pageSetup horizontalDpi="600" verticalDpi="600" orientation="portrait" paperSize="9" r:id="rId1"/>
  <rowBreaks count="1" manualBreakCount="1">
    <brk id="42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Admin</cp:lastModifiedBy>
  <cp:lastPrinted>2011-04-14T10:24:08Z</cp:lastPrinted>
  <dcterms:created xsi:type="dcterms:W3CDTF">2001-08-07T06:00:02Z</dcterms:created>
  <dcterms:modified xsi:type="dcterms:W3CDTF">2012-04-12T20:04:58Z</dcterms:modified>
  <cp:category/>
  <cp:version/>
  <cp:contentType/>
  <cp:contentStatus/>
</cp:coreProperties>
</file>